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pele/Documents/Teaching/INFSCI0530-Fall2021/"/>
    </mc:Choice>
  </mc:AlternateContent>
  <xr:revisionPtr revIDLastSave="0" documentId="8_{0C4CA777-62B0-3B45-A52D-112133A2BC25}" xr6:coauthVersionLast="47" xr6:coauthVersionMax="47" xr10:uidLastSave="{00000000-0000-0000-0000-000000000000}"/>
  <bookViews>
    <workbookView xWindow="240" yWindow="500" windowWidth="28560" windowHeight="16460" xr2:uid="{00000000-000D-0000-FFFF-FFFF00000000}"/>
  </bookViews>
  <sheets>
    <sheet name="PageRank" sheetId="4" r:id="rId1"/>
  </sheets>
  <definedNames>
    <definedName name="control" localSheetId="0">PageRank!$U$15</definedName>
    <definedName name="control">#REF!</definedName>
    <definedName name="d" localSheetId="0">PageRank!$N$2</definedName>
    <definedName name="d">#REF!</definedName>
  </definedNames>
  <calcPr calcId="191029" iterate="1" iterateCount="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4" l="1"/>
  <c r="I9" i="4"/>
  <c r="I8" i="4"/>
  <c r="I7" i="4"/>
  <c r="I6" i="4"/>
  <c r="H11" i="4"/>
  <c r="R9" i="4" s="1"/>
  <c r="G11" i="4"/>
  <c r="Q10" i="4" s="1"/>
  <c r="I5" i="4"/>
  <c r="F11" i="4"/>
  <c r="P8" i="4" s="1"/>
  <c r="E11" i="4"/>
  <c r="O5" i="4" s="1"/>
  <c r="D11" i="4"/>
  <c r="N9" i="4" s="1"/>
  <c r="C11" i="4"/>
  <c r="M8" i="4" s="1"/>
  <c r="O8" i="4" l="1"/>
  <c r="M7" i="4"/>
  <c r="M9" i="4"/>
  <c r="M6" i="4"/>
  <c r="M10" i="4"/>
  <c r="O7" i="4"/>
  <c r="O10" i="4"/>
  <c r="Q6" i="4"/>
  <c r="Q7" i="4"/>
  <c r="Q9" i="4"/>
  <c r="Q8" i="4"/>
  <c r="Q5" i="4"/>
  <c r="P10" i="4"/>
  <c r="P6" i="4"/>
  <c r="O9" i="4"/>
  <c r="M5" i="4"/>
  <c r="N5" i="4"/>
  <c r="N6" i="4"/>
  <c r="N8" i="4"/>
  <c r="N10" i="4"/>
  <c r="N7" i="4"/>
  <c r="O6" i="4"/>
  <c r="P9" i="4"/>
  <c r="P7" i="4"/>
  <c r="P5" i="4"/>
  <c r="R5" i="4"/>
  <c r="R7" i="4"/>
  <c r="R6" i="4"/>
  <c r="R8" i="4"/>
  <c r="R10" i="4"/>
  <c r="I11" i="4"/>
  <c r="J5" i="4" s="1"/>
  <c r="J10" i="4" l="1"/>
  <c r="J8" i="4"/>
  <c r="J7" i="4"/>
  <c r="J6" i="4"/>
  <c r="J9" i="4"/>
  <c r="Q11" i="4"/>
  <c r="R11" i="4"/>
  <c r="P11" i="4"/>
  <c r="O11" i="4"/>
  <c r="N11" i="4"/>
  <c r="M11" i="4"/>
  <c r="J11" i="4" l="1"/>
  <c r="T5" i="4" l="1"/>
  <c r="U5" i="4"/>
  <c r="V5" i="4"/>
  <c r="W5" i="4"/>
  <c r="T6" i="4"/>
  <c r="U6" i="4"/>
  <c r="V6" i="4"/>
  <c r="W6" i="4"/>
  <c r="T7" i="4"/>
  <c r="U7" i="4"/>
  <c r="V7" i="4"/>
  <c r="W7" i="4"/>
  <c r="T8" i="4"/>
  <c r="U8" i="4"/>
  <c r="V8" i="4"/>
  <c r="W8" i="4"/>
  <c r="T9" i="4"/>
  <c r="U9" i="4"/>
  <c r="V9" i="4"/>
  <c r="W9" i="4"/>
  <c r="T10" i="4"/>
  <c r="U10" i="4"/>
  <c r="V10" i="4"/>
  <c r="W10" i="4"/>
  <c r="U11" i="4"/>
  <c r="W11" i="4"/>
  <c r="M13" i="4"/>
  <c r="N13" i="4"/>
  <c r="O13" i="4"/>
  <c r="P13" i="4"/>
  <c r="Q13" i="4"/>
  <c r="R13" i="4"/>
</calcChain>
</file>

<file path=xl/sharedStrings.xml><?xml version="1.0" encoding="utf-8"?>
<sst xmlns="http://schemas.openxmlformats.org/spreadsheetml/2006/main" count="43" uniqueCount="21">
  <si>
    <t>a</t>
  </si>
  <si>
    <t>b</t>
  </si>
  <si>
    <t>c</t>
  </si>
  <si>
    <t>d</t>
  </si>
  <si>
    <t>sum</t>
  </si>
  <si>
    <t>Lij</t>
  </si>
  <si>
    <t>sum, cj</t>
  </si>
  <si>
    <t>Lij/cj</t>
  </si>
  <si>
    <t>pj</t>
  </si>
  <si>
    <t>pi</t>
  </si>
  <si>
    <t>iteration number</t>
  </si>
  <si>
    <t>control</t>
  </si>
  <si>
    <t>e</t>
  </si>
  <si>
    <t>f</t>
  </si>
  <si>
    <t>rank</t>
  </si>
  <si>
    <t>weight</t>
  </si>
  <si>
    <t>normalized</t>
  </si>
  <si>
    <t>product</t>
  </si>
  <si>
    <t>Winner</t>
  </si>
  <si>
    <t>Loser</t>
  </si>
  <si>
    <t>d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</si>
</sst>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indexed="17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4" borderId="0" xfId="0" applyFill="1"/>
    <xf numFmtId="0" fontId="0" fillId="0" borderId="0" xfId="0" applyFill="1" applyAlignment="1">
      <alignment horizontal="center" vertical="center"/>
    </xf>
    <xf numFmtId="0" fontId="0" fillId="2" borderId="0" xfId="0" applyFill="1"/>
    <xf numFmtId="0" fontId="0" fillId="5" borderId="0" xfId="0" applyFill="1"/>
    <xf numFmtId="10" fontId="0" fillId="0" borderId="0" xfId="1" applyNumberFormat="1" applyFont="1"/>
    <xf numFmtId="10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" borderId="0" xfId="0" applyFont="1" applyFill="1"/>
    <xf numFmtId="0" fontId="3" fillId="0" borderId="0" xfId="0" applyFont="1"/>
    <xf numFmtId="0" fontId="4" fillId="0" borderId="0" xfId="0" applyFont="1"/>
    <xf numFmtId="0" fontId="5" fillId="0" borderId="0" xfId="2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workbookViewId="0">
      <selection activeCell="U15" sqref="U15"/>
    </sheetView>
  </sheetViews>
  <sheetFormatPr baseColWidth="10" defaultColWidth="8.83203125" defaultRowHeight="15" x14ac:dyDescent="0.2"/>
  <cols>
    <col min="11" max="11" width="3" customWidth="1"/>
    <col min="19" max="19" width="3.1640625" customWidth="1"/>
    <col min="21" max="21" width="9.83203125" customWidth="1"/>
  </cols>
  <sheetData>
    <row r="1" spans="1:23" x14ac:dyDescent="0.2">
      <c r="L1" s="3"/>
    </row>
    <row r="2" spans="1:23" ht="16" thickBot="1" x14ac:dyDescent="0.25">
      <c r="M2" s="11" t="s">
        <v>20</v>
      </c>
      <c r="N2" s="7">
        <v>0.85</v>
      </c>
    </row>
    <row r="3" spans="1:23" ht="16" thickBot="1" x14ac:dyDescent="0.25">
      <c r="A3" s="13"/>
      <c r="B3" s="14"/>
      <c r="C3" s="14" t="s">
        <v>19</v>
      </c>
      <c r="D3" s="14"/>
      <c r="E3" s="14"/>
      <c r="F3" s="14"/>
      <c r="G3" s="14"/>
      <c r="H3" s="14"/>
      <c r="I3" s="15"/>
      <c r="J3" t="s">
        <v>16</v>
      </c>
      <c r="T3" s="1" t="s">
        <v>4</v>
      </c>
      <c r="W3" t="s">
        <v>16</v>
      </c>
    </row>
    <row r="4" spans="1:23" ht="16" thickBot="1" x14ac:dyDescent="0.25">
      <c r="A4" s="16"/>
      <c r="B4" s="34" t="s">
        <v>5</v>
      </c>
      <c r="C4" s="24" t="s">
        <v>0</v>
      </c>
      <c r="D4" s="24" t="s">
        <v>1</v>
      </c>
      <c r="E4" s="24" t="s">
        <v>2</v>
      </c>
      <c r="F4" s="24" t="s">
        <v>3</v>
      </c>
      <c r="G4" s="24" t="s">
        <v>12</v>
      </c>
      <c r="H4" s="24" t="s">
        <v>13</v>
      </c>
      <c r="I4" s="17" t="s">
        <v>4</v>
      </c>
      <c r="J4" s="2" t="s">
        <v>15</v>
      </c>
      <c r="L4" s="35" t="s">
        <v>7</v>
      </c>
      <c r="M4" s="38" t="s">
        <v>0</v>
      </c>
      <c r="N4" s="38" t="s">
        <v>1</v>
      </c>
      <c r="O4" s="38" t="s">
        <v>2</v>
      </c>
      <c r="P4" s="38" t="s">
        <v>3</v>
      </c>
      <c r="Q4" s="38" t="s">
        <v>12</v>
      </c>
      <c r="R4" s="39" t="s">
        <v>13</v>
      </c>
      <c r="T4" s="2" t="s">
        <v>17</v>
      </c>
      <c r="U4" s="2" t="s">
        <v>9</v>
      </c>
      <c r="V4" s="2" t="s">
        <v>14</v>
      </c>
      <c r="W4" s="2" t="s">
        <v>15</v>
      </c>
    </row>
    <row r="5" spans="1:23" x14ac:dyDescent="0.2">
      <c r="A5" s="18" t="s">
        <v>18</v>
      </c>
      <c r="B5" s="22" t="s">
        <v>0</v>
      </c>
      <c r="C5" s="26">
        <v>0</v>
      </c>
      <c r="D5" s="27">
        <v>0</v>
      </c>
      <c r="E5" s="27">
        <v>0</v>
      </c>
      <c r="F5" s="27">
        <v>0</v>
      </c>
      <c r="G5" s="27">
        <v>1</v>
      </c>
      <c r="H5" s="28">
        <v>0</v>
      </c>
      <c r="I5" s="23">
        <f>SUM(C5:H5)</f>
        <v>1</v>
      </c>
      <c r="J5" s="10">
        <f>I5/I$11</f>
        <v>0.16666666666666666</v>
      </c>
      <c r="L5" s="37" t="s">
        <v>0</v>
      </c>
      <c r="M5" s="26">
        <f>IFERROR(C5/C$11,0)</f>
        <v>0</v>
      </c>
      <c r="N5" s="27">
        <f t="shared" ref="N5:N10" si="0">IFERROR(D5/D$11,0)</f>
        <v>0</v>
      </c>
      <c r="O5" s="27">
        <f t="shared" ref="O5:O10" si="1">IFERROR(E5/E$11,0)</f>
        <v>0</v>
      </c>
      <c r="P5" s="27">
        <f t="shared" ref="P5:P10" si="2">IFERROR(F5/F$11,0)</f>
        <v>0</v>
      </c>
      <c r="Q5" s="27">
        <f t="shared" ref="Q5:Q10" si="3">IFERROR(G5/G$11,0)</f>
        <v>1</v>
      </c>
      <c r="R5" s="28">
        <f t="shared" ref="R5:R10" si="4">IFERROR(H5/H$11,0)</f>
        <v>0</v>
      </c>
      <c r="T5" s="6">
        <f ca="1">SUMPRODUCT(M5:R5,M$13:R$13)</f>
        <v>0.40500000000000003</v>
      </c>
      <c r="U5" s="5">
        <f ca="1">(1-d)+d*T5</f>
        <v>0.49425000000000002</v>
      </c>
      <c r="V5">
        <f ca="1">RANK(U5,U$5:U$10)</f>
        <v>2</v>
      </c>
      <c r="W5" s="9">
        <f ca="1">U5/U$11</f>
        <v>0.22209387510421186</v>
      </c>
    </row>
    <row r="6" spans="1:23" x14ac:dyDescent="0.2">
      <c r="A6" s="16"/>
      <c r="B6" s="22" t="s">
        <v>1</v>
      </c>
      <c r="C6" s="29">
        <v>1</v>
      </c>
      <c r="D6" s="12">
        <v>0</v>
      </c>
      <c r="E6" s="12">
        <v>0</v>
      </c>
      <c r="F6" s="12">
        <v>0</v>
      </c>
      <c r="G6" s="12">
        <v>0</v>
      </c>
      <c r="H6" s="30">
        <v>0</v>
      </c>
      <c r="I6" s="23">
        <f t="shared" ref="I6:I10" si="5">SUM(C6:H6)</f>
        <v>1</v>
      </c>
      <c r="J6" s="10">
        <f t="shared" ref="J6:J10" si="6">I6/I$11</f>
        <v>0.16666666666666666</v>
      </c>
      <c r="L6" s="37" t="s">
        <v>1</v>
      </c>
      <c r="M6" s="29">
        <f t="shared" ref="M6:M10" si="7">IFERROR(C6/C$11,0)</f>
        <v>0.5</v>
      </c>
      <c r="N6" s="12">
        <f t="shared" si="0"/>
        <v>0</v>
      </c>
      <c r="O6" s="12">
        <f t="shared" si="1"/>
        <v>0</v>
      </c>
      <c r="P6" s="12">
        <f t="shared" si="2"/>
        <v>0</v>
      </c>
      <c r="Q6" s="12">
        <f t="shared" si="3"/>
        <v>0</v>
      </c>
      <c r="R6" s="30">
        <f t="shared" si="4"/>
        <v>0</v>
      </c>
      <c r="T6" s="6">
        <f t="shared" ref="T6:T10" ca="1" si="8">SUMPRODUCT(M6:R6,M$13:R$13)</f>
        <v>0.24712500000000001</v>
      </c>
      <c r="U6" s="5">
        <f t="shared" ref="U5:U10" ca="1" si="9">(1-d)+d*T6</f>
        <v>0.36005625000000002</v>
      </c>
      <c r="V6">
        <f t="shared" ref="V6:V10" ca="1" si="10">RANK(U6,U$5:U$10)</f>
        <v>4</v>
      </c>
      <c r="W6" s="9">
        <f t="shared" ref="W6:W10" ca="1" si="11">U6/U$11</f>
        <v>0.16179319740615253</v>
      </c>
    </row>
    <row r="7" spans="1:23" x14ac:dyDescent="0.2">
      <c r="A7" s="16"/>
      <c r="B7" s="22" t="s">
        <v>2</v>
      </c>
      <c r="C7" s="29">
        <v>1</v>
      </c>
      <c r="D7" s="12">
        <v>1</v>
      </c>
      <c r="E7" s="12">
        <v>0</v>
      </c>
      <c r="F7" s="12">
        <v>0</v>
      </c>
      <c r="G7" s="12">
        <v>0</v>
      </c>
      <c r="H7" s="30">
        <v>0</v>
      </c>
      <c r="I7" s="23">
        <f t="shared" si="5"/>
        <v>2</v>
      </c>
      <c r="J7" s="10">
        <f t="shared" si="6"/>
        <v>0.33333333333333331</v>
      </c>
      <c r="L7" s="37" t="s">
        <v>2</v>
      </c>
      <c r="M7" s="29">
        <f t="shared" si="7"/>
        <v>0.5</v>
      </c>
      <c r="N7" s="12">
        <f t="shared" si="0"/>
        <v>1</v>
      </c>
      <c r="O7" s="12">
        <f t="shared" si="1"/>
        <v>0</v>
      </c>
      <c r="P7" s="12">
        <f t="shared" si="2"/>
        <v>0</v>
      </c>
      <c r="Q7" s="12">
        <f t="shared" si="3"/>
        <v>0</v>
      </c>
      <c r="R7" s="30">
        <f t="shared" si="4"/>
        <v>0</v>
      </c>
      <c r="T7" s="6">
        <f t="shared" ca="1" si="8"/>
        <v>0.60718125000000001</v>
      </c>
      <c r="U7" s="5">
        <f t="shared" ca="1" si="9"/>
        <v>0.66610406249999998</v>
      </c>
      <c r="V7">
        <f t="shared" ca="1" si="10"/>
        <v>1</v>
      </c>
      <c r="W7" s="9">
        <f t="shared" ca="1" si="11"/>
        <v>0.29931741520138211</v>
      </c>
    </row>
    <row r="8" spans="1:23" x14ac:dyDescent="0.2">
      <c r="A8" s="16"/>
      <c r="B8" s="22" t="s">
        <v>3</v>
      </c>
      <c r="C8" s="29">
        <v>0</v>
      </c>
      <c r="D8" s="12">
        <v>0</v>
      </c>
      <c r="E8" s="12">
        <v>0</v>
      </c>
      <c r="F8" s="12">
        <v>0</v>
      </c>
      <c r="G8" s="12">
        <v>0</v>
      </c>
      <c r="H8" s="30">
        <v>0</v>
      </c>
      <c r="I8" s="23">
        <f t="shared" si="5"/>
        <v>0</v>
      </c>
      <c r="J8" s="10">
        <f t="shared" si="6"/>
        <v>0</v>
      </c>
      <c r="L8" s="37" t="s">
        <v>3</v>
      </c>
      <c r="M8" s="29">
        <f t="shared" si="7"/>
        <v>0</v>
      </c>
      <c r="N8" s="12">
        <f t="shared" si="0"/>
        <v>0</v>
      </c>
      <c r="O8" s="12">
        <f t="shared" si="1"/>
        <v>0</v>
      </c>
      <c r="P8" s="12">
        <f t="shared" si="2"/>
        <v>0</v>
      </c>
      <c r="Q8" s="12">
        <f t="shared" si="3"/>
        <v>0</v>
      </c>
      <c r="R8" s="30">
        <f t="shared" si="4"/>
        <v>0</v>
      </c>
      <c r="T8" s="6">
        <f t="shared" ca="1" si="8"/>
        <v>0</v>
      </c>
      <c r="U8" s="5">
        <f t="shared" ca="1" si="9"/>
        <v>0.15000000000000002</v>
      </c>
      <c r="V8">
        <f t="shared" ca="1" si="10"/>
        <v>5</v>
      </c>
      <c r="W8" s="9">
        <f t="shared" ca="1" si="11"/>
        <v>6.740330048686248E-2</v>
      </c>
    </row>
    <row r="9" spans="1:23" x14ac:dyDescent="0.2">
      <c r="A9" s="16"/>
      <c r="B9" s="22" t="s">
        <v>12</v>
      </c>
      <c r="C9" s="29">
        <v>0</v>
      </c>
      <c r="D9" s="12">
        <v>0</v>
      </c>
      <c r="E9" s="12">
        <v>0</v>
      </c>
      <c r="F9" s="12">
        <v>1</v>
      </c>
      <c r="G9" s="12">
        <v>0</v>
      </c>
      <c r="H9" s="30">
        <v>1</v>
      </c>
      <c r="I9" s="23">
        <f t="shared" si="5"/>
        <v>2</v>
      </c>
      <c r="J9" s="10">
        <f t="shared" si="6"/>
        <v>0.33333333333333331</v>
      </c>
      <c r="L9" s="37" t="s">
        <v>12</v>
      </c>
      <c r="M9" s="29">
        <f t="shared" si="7"/>
        <v>0</v>
      </c>
      <c r="N9" s="12">
        <f t="shared" si="0"/>
        <v>0</v>
      </c>
      <c r="O9" s="12">
        <f t="shared" si="1"/>
        <v>0</v>
      </c>
      <c r="P9" s="12">
        <f t="shared" si="2"/>
        <v>1</v>
      </c>
      <c r="Q9" s="12">
        <f t="shared" si="3"/>
        <v>0</v>
      </c>
      <c r="R9" s="30">
        <f t="shared" si="4"/>
        <v>1</v>
      </c>
      <c r="T9" s="6">
        <f t="shared" ca="1" si="8"/>
        <v>0.30000000000000004</v>
      </c>
      <c r="U9" s="5">
        <f t="shared" ca="1" si="9"/>
        <v>0.40500000000000003</v>
      </c>
      <c r="V9">
        <f t="shared" ca="1" si="10"/>
        <v>3</v>
      </c>
      <c r="W9" s="9">
        <f t="shared" ca="1" si="11"/>
        <v>0.18198891131452868</v>
      </c>
    </row>
    <row r="10" spans="1:23" ht="16" thickBot="1" x14ac:dyDescent="0.25">
      <c r="A10" s="16"/>
      <c r="B10" s="22" t="s">
        <v>13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23">
        <f t="shared" si="5"/>
        <v>0</v>
      </c>
      <c r="J10" s="10">
        <f t="shared" si="6"/>
        <v>0</v>
      </c>
      <c r="L10" s="37" t="s">
        <v>13</v>
      </c>
      <c r="M10" s="31">
        <f t="shared" si="7"/>
        <v>0</v>
      </c>
      <c r="N10" s="32">
        <f t="shared" si="0"/>
        <v>0</v>
      </c>
      <c r="O10" s="32">
        <f t="shared" si="1"/>
        <v>0</v>
      </c>
      <c r="P10" s="32">
        <f t="shared" si="2"/>
        <v>0</v>
      </c>
      <c r="Q10" s="32">
        <f t="shared" si="3"/>
        <v>0</v>
      </c>
      <c r="R10" s="33">
        <f t="shared" si="4"/>
        <v>0</v>
      </c>
      <c r="T10" s="6">
        <f t="shared" ca="1" si="8"/>
        <v>0</v>
      </c>
      <c r="U10" s="5">
        <f t="shared" ca="1" si="9"/>
        <v>0.15000000000000002</v>
      </c>
      <c r="V10">
        <f t="shared" ca="1" si="10"/>
        <v>5</v>
      </c>
      <c r="W10" s="9">
        <f t="shared" ca="1" si="11"/>
        <v>6.740330048686248E-2</v>
      </c>
    </row>
    <row r="11" spans="1:23" ht="16" thickBot="1" x14ac:dyDescent="0.25">
      <c r="A11" s="19"/>
      <c r="B11" s="20" t="s">
        <v>6</v>
      </c>
      <c r="C11" s="25">
        <f>SUM(C5:C10)</f>
        <v>2</v>
      </c>
      <c r="D11" s="25">
        <f>SUM(D5:D10)</f>
        <v>1</v>
      </c>
      <c r="E11" s="25">
        <f>SUM(E5:E10)</f>
        <v>0</v>
      </c>
      <c r="F11" s="25">
        <f>SUM(F5:F10)</f>
        <v>1</v>
      </c>
      <c r="G11" s="25">
        <f t="shared" ref="G11:H11" si="12">SUM(G5:G10)</f>
        <v>1</v>
      </c>
      <c r="H11" s="25">
        <f t="shared" si="12"/>
        <v>1</v>
      </c>
      <c r="I11" s="21">
        <f>SUM(I5:I10)</f>
        <v>6</v>
      </c>
      <c r="J11" s="2">
        <f>SUM(J5:J10)</f>
        <v>1</v>
      </c>
      <c r="L11" s="36"/>
      <c r="M11" s="25">
        <f>SUM(M5:M10)</f>
        <v>1</v>
      </c>
      <c r="N11" s="25">
        <f>SUM(N5:N10)</f>
        <v>1</v>
      </c>
      <c r="O11" s="25">
        <f>SUM(O5:O10)</f>
        <v>0</v>
      </c>
      <c r="P11" s="25">
        <f>SUM(P5:P10)</f>
        <v>1</v>
      </c>
      <c r="Q11" s="25">
        <f t="shared" ref="Q11:R11" si="13">SUM(Q5:Q10)</f>
        <v>1</v>
      </c>
      <c r="R11" s="40">
        <f t="shared" si="13"/>
        <v>1</v>
      </c>
      <c r="T11" t="s">
        <v>4</v>
      </c>
      <c r="U11" s="8">
        <f ca="1">SUM(U5:U10)</f>
        <v>2.2254103124999998</v>
      </c>
      <c r="W11" s="2">
        <f ca="1">SUM(W5:W10)</f>
        <v>1</v>
      </c>
    </row>
    <row r="12" spans="1:23" x14ac:dyDescent="0.2">
      <c r="B12" s="2"/>
    </row>
    <row r="13" spans="1:23" x14ac:dyDescent="0.2">
      <c r="L13" s="2" t="s">
        <v>8</v>
      </c>
      <c r="M13" s="6">
        <f ca="1">IF(control="",U5,C11)</f>
        <v>0.49425000000000002</v>
      </c>
      <c r="N13" s="6">
        <f ca="1">IF(control="",U6,D11)</f>
        <v>0.36005625000000002</v>
      </c>
      <c r="O13" s="6">
        <f ca="1">IF(control="",U7,E11)</f>
        <v>0.66610406249999998</v>
      </c>
      <c r="P13" s="6">
        <f ca="1">IF(control="",U8,F11)</f>
        <v>0.15000000000000002</v>
      </c>
      <c r="Q13" s="6">
        <f ca="1">IF(control="",U9,G11)</f>
        <v>0.40500000000000003</v>
      </c>
      <c r="R13" s="6">
        <f ca="1">IF(control="",U10,H11)</f>
        <v>0.15000000000000002</v>
      </c>
    </row>
    <row r="14" spans="1:23" x14ac:dyDescent="0.2">
      <c r="T14" s="4" t="s">
        <v>10</v>
      </c>
      <c r="U14">
        <v>100</v>
      </c>
    </row>
    <row r="15" spans="1:23" x14ac:dyDescent="0.2">
      <c r="T15" t="s">
        <v>11</v>
      </c>
      <c r="U15" s="41"/>
    </row>
    <row r="18" spans="15:20" x14ac:dyDescent="0.2">
      <c r="O18" s="42"/>
    </row>
    <row r="19" spans="15:20" x14ac:dyDescent="0.2">
      <c r="O19" s="43"/>
    </row>
    <row r="20" spans="15:20" x14ac:dyDescent="0.2">
      <c r="T20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PageRank</vt:lpstr>
      <vt:lpstr>PageRank!control</vt:lpstr>
      <vt:lpstr>PageRank!d</vt:lpstr>
    </vt:vector>
  </TitlesOfParts>
  <Company>Ateneo de Manila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Kardi Teknomo</dc:creator>
  <cp:lastModifiedBy>Pelechrinis, Konstantinos</cp:lastModifiedBy>
  <dcterms:created xsi:type="dcterms:W3CDTF">2012-03-16T00:16:53Z</dcterms:created>
  <dcterms:modified xsi:type="dcterms:W3CDTF">2021-12-06T19:32:45Z</dcterms:modified>
</cp:coreProperties>
</file>