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00" windowWidth="28040" windowHeight="16500" activeTab="0"/>
  </bookViews>
  <sheets>
    <sheet name="oscardata_bestpicture_descripti" sheetId="1" r:id="rId1"/>
  </sheets>
  <definedNames>
    <definedName name="solver_adj" localSheetId="0" hidden="1">'oscardata_bestpicture_descripti'!$N$6:$N$10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opt" localSheetId="0" hidden="1">'oscardata_bestpicture_descripti'!$K$2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Mode="manual" fullCalcOnLoad="1"/>
</workbook>
</file>

<file path=xl/sharedStrings.xml><?xml version="1.0" encoding="utf-8"?>
<sst xmlns="http://schemas.openxmlformats.org/spreadsheetml/2006/main" count="349" uniqueCount="345">
  <si>
    <t>Nominee</t>
  </si>
  <si>
    <t>Winner</t>
  </si>
  <si>
    <t>Year</t>
  </si>
  <si>
    <t>Rating_IMDB</t>
  </si>
  <si>
    <t>Rating_rtaudience</t>
  </si>
  <si>
    <t>Rating_rtcritic</t>
  </si>
  <si>
    <t>Oscarstat_totalnoms</t>
  </si>
  <si>
    <t>The Apartment</t>
  </si>
  <si>
    <t>The Alamo</t>
  </si>
  <si>
    <t>Elmer Gantry</t>
  </si>
  <si>
    <t>Sons and Lovers</t>
  </si>
  <si>
    <t>The Sundowners</t>
  </si>
  <si>
    <t>West Side Story</t>
  </si>
  <si>
    <t>Fanny</t>
  </si>
  <si>
    <t>The Guns of Navarone</t>
  </si>
  <si>
    <t>The Hustler</t>
  </si>
  <si>
    <t>Judgment at Nuremberg</t>
  </si>
  <si>
    <t>Lawrence of Arabia</t>
  </si>
  <si>
    <t>The Longest Day</t>
  </si>
  <si>
    <t>The Music Man</t>
  </si>
  <si>
    <t>Mutiny on the Bounty</t>
  </si>
  <si>
    <t>To Kill a Mockingbird</t>
  </si>
  <si>
    <t>Tom Jones</t>
  </si>
  <si>
    <t>America America</t>
  </si>
  <si>
    <t>Cleopatra</t>
  </si>
  <si>
    <t>How the West Was Won</t>
  </si>
  <si>
    <t>Lilies of the Field</t>
  </si>
  <si>
    <t>My Fair Lady</t>
  </si>
  <si>
    <t>Becket</t>
  </si>
  <si>
    <t>Dr. Strangelove or: How I Learned to Stop Worrying and Love the Bomb</t>
  </si>
  <si>
    <t>Mary Poppins</t>
  </si>
  <si>
    <t>Zorba the Greek</t>
  </si>
  <si>
    <t>The Sound of Music</t>
  </si>
  <si>
    <t>Darling</t>
  </si>
  <si>
    <t>Doctor Zhivago</t>
  </si>
  <si>
    <t>Ship of Fools</t>
  </si>
  <si>
    <t>A Thousand Clowns</t>
  </si>
  <si>
    <t>A Man for All Seasons</t>
  </si>
  <si>
    <t>Alfie</t>
  </si>
  <si>
    <t>The Russians Are Coming, the Russians Are Coming</t>
  </si>
  <si>
    <t>The Sand Pebbles</t>
  </si>
  <si>
    <t>Who's Afraid of Virginia Woolf?</t>
  </si>
  <si>
    <t>In the Heat of the Night</t>
  </si>
  <si>
    <t>Bonnie and Clyde</t>
  </si>
  <si>
    <t>Doctor Dolittle</t>
  </si>
  <si>
    <t>The Graduate</t>
  </si>
  <si>
    <t>Guess Who's Coming to Dinner</t>
  </si>
  <si>
    <t>Oliver!</t>
  </si>
  <si>
    <t>Funny Girl</t>
  </si>
  <si>
    <t>The Lion in Winter</t>
  </si>
  <si>
    <t>Rachel, Rachel</t>
  </si>
  <si>
    <t>Romeo and Juliet</t>
  </si>
  <si>
    <t>Midnight Cowboy</t>
  </si>
  <si>
    <t>Anne of the Thousand Days</t>
  </si>
  <si>
    <t>Butch Cassidy and the Sundance Kid</t>
  </si>
  <si>
    <t>Hello, Dolly!</t>
  </si>
  <si>
    <t>Z</t>
  </si>
  <si>
    <t>Patton</t>
  </si>
  <si>
    <t>Airport</t>
  </si>
  <si>
    <t>Five Easy Pieces</t>
  </si>
  <si>
    <t>Love Story</t>
  </si>
  <si>
    <t>M*A*S*H</t>
  </si>
  <si>
    <t>The French Connection</t>
  </si>
  <si>
    <t>A Clockwork Orange</t>
  </si>
  <si>
    <t>Fiddler on the Roof</t>
  </si>
  <si>
    <t>The Last Picture Show</t>
  </si>
  <si>
    <t>Nicholas and Alexandra</t>
  </si>
  <si>
    <t>The Godfather</t>
  </si>
  <si>
    <t>Cabaret</t>
  </si>
  <si>
    <t>Deliverance</t>
  </si>
  <si>
    <t>The Emigrants</t>
  </si>
  <si>
    <t>Sounder</t>
  </si>
  <si>
    <t>The Sting</t>
  </si>
  <si>
    <t>American Graffiti</t>
  </si>
  <si>
    <t>Cries and Whispers</t>
  </si>
  <si>
    <t>The Exorcist</t>
  </si>
  <si>
    <t>A Touch of Class</t>
  </si>
  <si>
    <t>The Godfather Part II</t>
  </si>
  <si>
    <t>Chinatown</t>
  </si>
  <si>
    <t>The Conversation</t>
  </si>
  <si>
    <t>Lenny</t>
  </si>
  <si>
    <t>The Towering Inferno</t>
  </si>
  <si>
    <t>One Flew Over the Cuckoo's Nest</t>
  </si>
  <si>
    <t>Barry Lyndon</t>
  </si>
  <si>
    <t>Dog Day Afternoon</t>
  </si>
  <si>
    <t>Jaws</t>
  </si>
  <si>
    <t>Nashville</t>
  </si>
  <si>
    <t>Rocky</t>
  </si>
  <si>
    <t>All the President's Men</t>
  </si>
  <si>
    <t>Bound for Glory</t>
  </si>
  <si>
    <t>Network</t>
  </si>
  <si>
    <t>Taxi Driver</t>
  </si>
  <si>
    <t>Annie Hall</t>
  </si>
  <si>
    <t>The Goodbye Girl</t>
  </si>
  <si>
    <t>Julia</t>
  </si>
  <si>
    <t>Star Wars</t>
  </si>
  <si>
    <t>The Turning Point</t>
  </si>
  <si>
    <t>The Deer Hunter</t>
  </si>
  <si>
    <t>Coming Home</t>
  </si>
  <si>
    <t>Heaven Can Wait</t>
  </si>
  <si>
    <t>Midnight Express</t>
  </si>
  <si>
    <t>An Unmarried Woman</t>
  </si>
  <si>
    <t>Kramer vs. Kramer</t>
  </si>
  <si>
    <t>All That Jazz</t>
  </si>
  <si>
    <t>Apocalypse Now</t>
  </si>
  <si>
    <t>Breaking Away</t>
  </si>
  <si>
    <t>Norma Rae</t>
  </si>
  <si>
    <t>Ordinary People</t>
  </si>
  <si>
    <t>Coal Miner's Daughter</t>
  </si>
  <si>
    <t>The Elephant Man</t>
  </si>
  <si>
    <t>Raging Bull</t>
  </si>
  <si>
    <t>Tess</t>
  </si>
  <si>
    <t>Chariots of Fire</t>
  </si>
  <si>
    <t>Atlantic City</t>
  </si>
  <si>
    <t>On Golden Pond</t>
  </si>
  <si>
    <t>Raiders of the Lost Ark</t>
  </si>
  <si>
    <t>Reds</t>
  </si>
  <si>
    <t>Gandhi</t>
  </si>
  <si>
    <t>E.T. the Extra-Terrestrial</t>
  </si>
  <si>
    <t>Missing</t>
  </si>
  <si>
    <t>Tootsie</t>
  </si>
  <si>
    <t>The Verdict</t>
  </si>
  <si>
    <t>Terms of Endearment</t>
  </si>
  <si>
    <t>The Big Chill</t>
  </si>
  <si>
    <t>The Dresser</t>
  </si>
  <si>
    <t>The Right Stuff</t>
  </si>
  <si>
    <t>Tender Mercies</t>
  </si>
  <si>
    <t>Amadeus</t>
  </si>
  <si>
    <t>The Killing Fields</t>
  </si>
  <si>
    <t>A Passage to India</t>
  </si>
  <si>
    <t>Places in the Heart</t>
  </si>
  <si>
    <t>A Soldier's Story</t>
  </si>
  <si>
    <t>Out of Africa</t>
  </si>
  <si>
    <t>The Color Purple</t>
  </si>
  <si>
    <t>Kiss of the Spider Woman</t>
  </si>
  <si>
    <t>Prizzi's Honor</t>
  </si>
  <si>
    <t>Witness</t>
  </si>
  <si>
    <t>Platoon</t>
  </si>
  <si>
    <t>Children of a Lesser God</t>
  </si>
  <si>
    <t>Hannah and Her Sisters</t>
  </si>
  <si>
    <t>The Mission</t>
  </si>
  <si>
    <t>A Room with a View</t>
  </si>
  <si>
    <t>The Last Emperor</t>
  </si>
  <si>
    <t>Broadcast News</t>
  </si>
  <si>
    <t>Fatal Attraction</t>
  </si>
  <si>
    <t>Hope and Glory</t>
  </si>
  <si>
    <t>Moonstruck</t>
  </si>
  <si>
    <t>Rain Man</t>
  </si>
  <si>
    <t>The Accidental Tourist</t>
  </si>
  <si>
    <t>Dangerous Liaisons</t>
  </si>
  <si>
    <t>Mississippi Burning</t>
  </si>
  <si>
    <t>Working Girl</t>
  </si>
  <si>
    <t>Driving Miss Daisy</t>
  </si>
  <si>
    <t>Born on the Fourth of July</t>
  </si>
  <si>
    <t>Dead Poets Society</t>
  </si>
  <si>
    <t>Field of Dreams</t>
  </si>
  <si>
    <t>My Left Foot</t>
  </si>
  <si>
    <t>Dances with Wolves</t>
  </si>
  <si>
    <t>Awakenings</t>
  </si>
  <si>
    <t>Ghost</t>
  </si>
  <si>
    <t>The Godfather Part III</t>
  </si>
  <si>
    <t>Goodfellas</t>
  </si>
  <si>
    <t>The Silence of the Lambs</t>
  </si>
  <si>
    <t>Beauty and the Beast</t>
  </si>
  <si>
    <t>Bugsy</t>
  </si>
  <si>
    <t>JFK</t>
  </si>
  <si>
    <t>The Prince of Tides</t>
  </si>
  <si>
    <t>Unforgiven</t>
  </si>
  <si>
    <t>The Crying Game</t>
  </si>
  <si>
    <t>A Few Good Men</t>
  </si>
  <si>
    <t>Howards End</t>
  </si>
  <si>
    <t>Scent of a Woman</t>
  </si>
  <si>
    <t>Schindler's List</t>
  </si>
  <si>
    <t>The Fugitive</t>
  </si>
  <si>
    <t>In the Name of the Father</t>
  </si>
  <si>
    <t>The Piano</t>
  </si>
  <si>
    <t>The Remains of the Day</t>
  </si>
  <si>
    <t>Forrest Gump</t>
  </si>
  <si>
    <t>Four Weddings and a Funeral</t>
  </si>
  <si>
    <t>Pulp Fiction</t>
  </si>
  <si>
    <t>Quiz Show</t>
  </si>
  <si>
    <t>The Shawshank Redemption</t>
  </si>
  <si>
    <t>Braveheart</t>
  </si>
  <si>
    <t>Apollo 13</t>
  </si>
  <si>
    <t>Babe</t>
  </si>
  <si>
    <t>Il Postino: The Postman</t>
  </si>
  <si>
    <t>Sense and Sensibility</t>
  </si>
  <si>
    <t>The English Patient</t>
  </si>
  <si>
    <t>Fargo</t>
  </si>
  <si>
    <t>Jerry Maguire</t>
  </si>
  <si>
    <t>Secrets &amp; Lies</t>
  </si>
  <si>
    <t>Shine</t>
  </si>
  <si>
    <t>Titanic</t>
  </si>
  <si>
    <t>As Good as It Gets</t>
  </si>
  <si>
    <t>The Full Monty</t>
  </si>
  <si>
    <t>Good Will Hunting</t>
  </si>
  <si>
    <t>L.A. Confidential</t>
  </si>
  <si>
    <t>Shakespeare in Love</t>
  </si>
  <si>
    <t>Elizabeth</t>
  </si>
  <si>
    <t>Life Is Beautiful</t>
  </si>
  <si>
    <t>Saving Private Ryan</t>
  </si>
  <si>
    <t>The Thin Red Line</t>
  </si>
  <si>
    <t>American Beauty</t>
  </si>
  <si>
    <t>The Cider House Rules</t>
  </si>
  <si>
    <t>The Green Mile</t>
  </si>
  <si>
    <t>The Insider</t>
  </si>
  <si>
    <t>The Sixth Sense</t>
  </si>
  <si>
    <t>Gladiator</t>
  </si>
  <si>
    <t>Chocolat</t>
  </si>
  <si>
    <t>Crouching Tiger, Hidden Dragon</t>
  </si>
  <si>
    <t>Erin Brockovich</t>
  </si>
  <si>
    <t>Traffic</t>
  </si>
  <si>
    <t>A Beautiful Mind</t>
  </si>
  <si>
    <t>Gosford Park</t>
  </si>
  <si>
    <t>In the Bedroom</t>
  </si>
  <si>
    <t>The Lord of the Rings: The Fellowship of the Ring</t>
  </si>
  <si>
    <t>Moulin Rouge!</t>
  </si>
  <si>
    <t>Chicago</t>
  </si>
  <si>
    <t>Gangs of New York</t>
  </si>
  <si>
    <t>The Hours</t>
  </si>
  <si>
    <t>The Lord of the Rings: The Two Towers</t>
  </si>
  <si>
    <t>The Pianist</t>
  </si>
  <si>
    <t>The Lord of the Rings: The Return of the King</t>
  </si>
  <si>
    <t>Lost in Translation</t>
  </si>
  <si>
    <t>Master and Commander: The Far Side of the World</t>
  </si>
  <si>
    <t>Mystic River</t>
  </si>
  <si>
    <t>Seabiscuit</t>
  </si>
  <si>
    <t>Million Dollar Baby</t>
  </si>
  <si>
    <t>The Aviator</t>
  </si>
  <si>
    <t>Finding Neverland</t>
  </si>
  <si>
    <t>Ray</t>
  </si>
  <si>
    <t>Sideways</t>
  </si>
  <si>
    <t>Crash</t>
  </si>
  <si>
    <t>Brokeback Mountain</t>
  </si>
  <si>
    <t>Capote</t>
  </si>
  <si>
    <t>Good Night, and Good Luck</t>
  </si>
  <si>
    <t>Munich</t>
  </si>
  <si>
    <t>The Departed</t>
  </si>
  <si>
    <t>Babel</t>
  </si>
  <si>
    <t>Little Miss Sunshine</t>
  </si>
  <si>
    <t>The Queen</t>
  </si>
  <si>
    <t>No Country for Old Men</t>
  </si>
  <si>
    <t>Atonement</t>
  </si>
  <si>
    <t>Juno</t>
  </si>
  <si>
    <t>Michael Clayton</t>
  </si>
  <si>
    <t>There Will Be Blood</t>
  </si>
  <si>
    <t>Slumdog Millionaire</t>
  </si>
  <si>
    <t>The Curious Case of Benjamin Button</t>
  </si>
  <si>
    <t>Frost/Nixon</t>
  </si>
  <si>
    <t>Milk</t>
  </si>
  <si>
    <t>The Reader</t>
  </si>
  <si>
    <t>The Hurt Locker</t>
  </si>
  <si>
    <t>Avatar</t>
  </si>
  <si>
    <t>The Blind Side</t>
  </si>
  <si>
    <t>District 9</t>
  </si>
  <si>
    <t>An Education</t>
  </si>
  <si>
    <t>Inglourious Basterds</t>
  </si>
  <si>
    <t>Precious</t>
  </si>
  <si>
    <t>A Serious Man</t>
  </si>
  <si>
    <t>Up</t>
  </si>
  <si>
    <t>Up in the Air</t>
  </si>
  <si>
    <t>The King's Speech</t>
  </si>
  <si>
    <t>127 Hours</t>
  </si>
  <si>
    <t>Black Swan</t>
  </si>
  <si>
    <t>The Fighter</t>
  </si>
  <si>
    <t>Inception</t>
  </si>
  <si>
    <t>The Kids Are All Right</t>
  </si>
  <si>
    <t>The Social Network</t>
  </si>
  <si>
    <t>Toy Story 3</t>
  </si>
  <si>
    <t>True Grit</t>
  </si>
  <si>
    <t>Winter's Bone</t>
  </si>
  <si>
    <t>The Artist</t>
  </si>
  <si>
    <t>The Descendants</t>
  </si>
  <si>
    <t>Extremely Loud &amp; Incredibly Close</t>
  </si>
  <si>
    <t>The Help</t>
  </si>
  <si>
    <t>Hugo</t>
  </si>
  <si>
    <t>Midnight in Paris</t>
  </si>
  <si>
    <t>Moneyball</t>
  </si>
  <si>
    <t>The Tree of Life</t>
  </si>
  <si>
    <t>War Horse</t>
  </si>
  <si>
    <t>Argo</t>
  </si>
  <si>
    <t>Amour</t>
  </si>
  <si>
    <t>Beasts of the Southern Wild</t>
  </si>
  <si>
    <t>Django Unchained</t>
  </si>
  <si>
    <t>Life of Pi</t>
  </si>
  <si>
    <t>Lincoln</t>
  </si>
  <si>
    <t>Silver Linings Playbook</t>
  </si>
  <si>
    <t>Zero Dark Thirty</t>
  </si>
  <si>
    <t>12 Years a Slave</t>
  </si>
  <si>
    <t>American Hustle</t>
  </si>
  <si>
    <t>Captain Phillips</t>
  </si>
  <si>
    <t>Dallas Buyers Club</t>
  </si>
  <si>
    <t>Gravity</t>
  </si>
  <si>
    <t>Her</t>
  </si>
  <si>
    <t>Nebraska</t>
  </si>
  <si>
    <t>Philomena</t>
  </si>
  <si>
    <t>The Wolf of Wall Street</t>
  </si>
  <si>
    <t>Birdman or (The Unexpected Virtue of Ignorance)</t>
  </si>
  <si>
    <t>American Sniper</t>
  </si>
  <si>
    <t>Boyhood</t>
  </si>
  <si>
    <t>The Grand Budapest Hotel</t>
  </si>
  <si>
    <t>The Imitation Game</t>
  </si>
  <si>
    <t>Selma</t>
  </si>
  <si>
    <t>The Theory of Everything</t>
  </si>
  <si>
    <t>Whiplash</t>
  </si>
  <si>
    <t>Spotlight</t>
  </si>
  <si>
    <t>The Big Short</t>
  </si>
  <si>
    <t>Bridge of Spies</t>
  </si>
  <si>
    <t>Brooklyn</t>
  </si>
  <si>
    <t>Mad Max: Fury Road</t>
  </si>
  <si>
    <t>The Martian</t>
  </si>
  <si>
    <t>The Revenant</t>
  </si>
  <si>
    <t>Room</t>
  </si>
  <si>
    <t>Arrival</t>
  </si>
  <si>
    <t>Fences</t>
  </si>
  <si>
    <t>Hacksaw Ridge</t>
  </si>
  <si>
    <t>Hell or High Water</t>
  </si>
  <si>
    <t>Hidden Figures</t>
  </si>
  <si>
    <t>La La Land</t>
  </si>
  <si>
    <t>Lion</t>
  </si>
  <si>
    <t>Manchester by the Sea</t>
  </si>
  <si>
    <t>Moonlight</t>
  </si>
  <si>
    <t>Call Me by Your Name</t>
  </si>
  <si>
    <t>Darkest Hour</t>
  </si>
  <si>
    <t>Dunkirk</t>
  </si>
  <si>
    <t>Get Out</t>
  </si>
  <si>
    <t>Lady Bird</t>
  </si>
  <si>
    <t>Phantom Thread</t>
  </si>
  <si>
    <t>The Post</t>
  </si>
  <si>
    <t>The Shape of Water</t>
  </si>
  <si>
    <t>Three Billboards Outside Ebbing, Missouri</t>
  </si>
  <si>
    <t>BlacKkKlansman</t>
  </si>
  <si>
    <t>Green Book</t>
  </si>
  <si>
    <t>Bohemian Rhapsody</t>
  </si>
  <si>
    <t>A Star Is Born</t>
  </si>
  <si>
    <t>The Favourite</t>
  </si>
  <si>
    <t>Vice</t>
  </si>
  <si>
    <t>Roma</t>
  </si>
  <si>
    <t>Black Panther</t>
  </si>
  <si>
    <t>Coefficients</t>
  </si>
  <si>
    <t>Intercept</t>
  </si>
  <si>
    <t>Predicted</t>
  </si>
  <si>
    <t>Linear</t>
  </si>
  <si>
    <t>Likelihood</t>
  </si>
  <si>
    <t>Total Likelihood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</si>
</sst>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zoomScalePageLayoutView="0" workbookViewId="0" topLeftCell="A1">
      <selection activeCell="O16" sqref="O16"/>
    </sheetView>
  </sheetViews>
  <sheetFormatPr defaultColWidth="11.00390625" defaultRowHeight="15.75"/>
  <cols>
    <col min="5" max="5" width="16.375" style="0" bestFit="1" customWidth="1"/>
    <col min="6" max="6" width="12.875" style="0" bestFit="1" customWidth="1"/>
    <col min="7" max="7" width="18.50390625" style="1" bestFit="1" customWidth="1"/>
    <col min="13" max="13" width="18.50390625" style="0" bestFit="1" customWidth="1"/>
  </cols>
  <sheetData>
    <row r="1" spans="1:11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3" t="s">
        <v>342</v>
      </c>
      <c r="I1" s="3" t="s">
        <v>341</v>
      </c>
      <c r="J1" s="3" t="s">
        <v>343</v>
      </c>
      <c r="K1" s="3" t="s">
        <v>344</v>
      </c>
    </row>
    <row r="2" spans="1:11" ht="15.75">
      <c r="A2" t="s">
        <v>7</v>
      </c>
      <c r="B2">
        <v>1</v>
      </c>
      <c r="C2">
        <v>1961</v>
      </c>
      <c r="D2">
        <v>8.3</v>
      </c>
      <c r="E2">
        <v>94</v>
      </c>
      <c r="F2">
        <v>93</v>
      </c>
      <c r="G2" s="1">
        <v>10</v>
      </c>
      <c r="H2">
        <f>$N$6+D2*$N$7+E2*$N$8+F2*$N$9+G2*$N$10</f>
        <v>-0.4417733009268394</v>
      </c>
      <c r="I2">
        <f>1/(1+EXP(-H2))</f>
        <v>0.3913185083530852</v>
      </c>
      <c r="J2">
        <f>(B2*LOG(I2))+((1-B2)*LOG(1-I2))</f>
        <v>-0.4074696106080832</v>
      </c>
      <c r="K2">
        <f>SUM(J2:J333)</f>
        <v>-48.22529580215993</v>
      </c>
    </row>
    <row r="3" spans="1:10" ht="15.75">
      <c r="A3" t="s">
        <v>8</v>
      </c>
      <c r="B3">
        <v>0</v>
      </c>
      <c r="C3">
        <v>1961</v>
      </c>
      <c r="D3">
        <v>6.9</v>
      </c>
      <c r="E3">
        <v>64</v>
      </c>
      <c r="F3">
        <v>50</v>
      </c>
      <c r="G3" s="1">
        <v>6</v>
      </c>
      <c r="H3">
        <f aca="true" t="shared" si="0" ref="H3:H66">$N$6+D3*$N$7+E3*$N$8+F3*$N$9+G3*$N$10</f>
        <v>-3.742056387074916</v>
      </c>
      <c r="I3">
        <f aca="true" t="shared" si="1" ref="I3:I66">1/(1+EXP(-H3))</f>
        <v>0.023156376702625166</v>
      </c>
      <c r="J3">
        <f aca="true" t="shared" si="2" ref="J3:J66">(B3*LOG(I3))+((1-B3)*LOG(1-I3))</f>
        <v>-0.010174954167288587</v>
      </c>
    </row>
    <row r="4" spans="1:10" ht="15.75">
      <c r="A4" t="s">
        <v>9</v>
      </c>
      <c r="B4">
        <v>0</v>
      </c>
      <c r="C4">
        <v>1961</v>
      </c>
      <c r="D4">
        <v>7.9</v>
      </c>
      <c r="E4">
        <v>86</v>
      </c>
      <c r="F4">
        <v>96</v>
      </c>
      <c r="G4" s="1">
        <v>5</v>
      </c>
      <c r="H4">
        <f t="shared" si="0"/>
        <v>-2.72239201145337</v>
      </c>
      <c r="I4">
        <f t="shared" si="1"/>
        <v>0.06166491364800448</v>
      </c>
      <c r="J4">
        <f t="shared" si="2"/>
        <v>-0.027642044172843966</v>
      </c>
    </row>
    <row r="5" spans="1:14" ht="15.75">
      <c r="A5" t="s">
        <v>10</v>
      </c>
      <c r="B5">
        <v>0</v>
      </c>
      <c r="C5">
        <v>1961</v>
      </c>
      <c r="D5">
        <v>7.3</v>
      </c>
      <c r="E5">
        <v>54</v>
      </c>
      <c r="F5">
        <v>75</v>
      </c>
      <c r="G5" s="1">
        <v>7</v>
      </c>
      <c r="H5">
        <f t="shared" si="0"/>
        <v>-3.5432696395943286</v>
      </c>
      <c r="I5">
        <f t="shared" si="1"/>
        <v>0.02810583688928423</v>
      </c>
      <c r="J5">
        <f t="shared" si="2"/>
        <v>-0.012381026102131846</v>
      </c>
      <c r="N5" t="s">
        <v>339</v>
      </c>
    </row>
    <row r="6" spans="1:14" ht="15.75">
      <c r="A6" t="s">
        <v>11</v>
      </c>
      <c r="B6">
        <v>0</v>
      </c>
      <c r="C6">
        <v>1961</v>
      </c>
      <c r="D6">
        <v>7.2</v>
      </c>
      <c r="E6">
        <v>62</v>
      </c>
      <c r="F6">
        <v>78</v>
      </c>
      <c r="G6" s="1">
        <v>5</v>
      </c>
      <c r="H6">
        <f t="shared" si="0"/>
        <v>-4.04903436259809</v>
      </c>
      <c r="I6">
        <f t="shared" si="1"/>
        <v>0.01714029334699729</v>
      </c>
      <c r="J6">
        <f t="shared" si="2"/>
        <v>-0.007508468917321522</v>
      </c>
      <c r="M6" t="s">
        <v>340</v>
      </c>
      <c r="N6" s="2">
        <v>-14.176190223652215</v>
      </c>
    </row>
    <row r="7" spans="1:14" ht="15.75">
      <c r="A7" t="s">
        <v>12</v>
      </c>
      <c r="B7">
        <v>1</v>
      </c>
      <c r="C7">
        <v>1962</v>
      </c>
      <c r="D7">
        <v>7.6</v>
      </c>
      <c r="E7">
        <v>84</v>
      </c>
      <c r="F7">
        <v>94</v>
      </c>
      <c r="G7" s="1">
        <v>11</v>
      </c>
      <c r="H7">
        <f t="shared" si="0"/>
        <v>-1.1452898536406826</v>
      </c>
      <c r="I7">
        <f t="shared" si="1"/>
        <v>0.24135046181997538</v>
      </c>
      <c r="J7">
        <f t="shared" si="2"/>
        <v>-0.6173518658294407</v>
      </c>
      <c r="M7" t="s">
        <v>3</v>
      </c>
      <c r="N7" s="2">
        <v>0.9911554853800008</v>
      </c>
    </row>
    <row r="8" spans="1:14" ht="15.75">
      <c r="A8" t="s">
        <v>13</v>
      </c>
      <c r="B8">
        <v>0</v>
      </c>
      <c r="C8">
        <v>1962</v>
      </c>
      <c r="D8">
        <v>7.1</v>
      </c>
      <c r="E8">
        <v>94</v>
      </c>
      <c r="F8">
        <v>100</v>
      </c>
      <c r="G8" s="1">
        <v>5</v>
      </c>
      <c r="H8">
        <f t="shared" si="0"/>
        <v>-3.2887079181541665</v>
      </c>
      <c r="I8">
        <f t="shared" si="1"/>
        <v>0.03596061221404855</v>
      </c>
      <c r="J8">
        <f t="shared" si="2"/>
        <v>-0.01590522175210673</v>
      </c>
      <c r="M8" t="s">
        <v>4</v>
      </c>
      <c r="N8" s="2">
        <v>0.032242054652974896</v>
      </c>
    </row>
    <row r="9" spans="1:14" ht="15.75">
      <c r="A9" t="s">
        <v>14</v>
      </c>
      <c r="B9">
        <v>0</v>
      </c>
      <c r="C9">
        <v>1962</v>
      </c>
      <c r="D9">
        <v>7.6</v>
      </c>
      <c r="E9">
        <v>86</v>
      </c>
      <c r="F9">
        <v>95</v>
      </c>
      <c r="G9" s="1">
        <v>7</v>
      </c>
      <c r="H9">
        <f t="shared" si="0"/>
        <v>-2.3708170231881085</v>
      </c>
      <c r="I9">
        <f t="shared" si="1"/>
        <v>0.08542528558069061</v>
      </c>
      <c r="J9">
        <f t="shared" si="2"/>
        <v>-0.03878080988729347</v>
      </c>
      <c r="M9" t="s">
        <v>5</v>
      </c>
      <c r="N9" s="2">
        <v>-0.007831988905148812</v>
      </c>
    </row>
    <row r="10" spans="1:14" ht="15.75">
      <c r="A10" t="s">
        <v>15</v>
      </c>
      <c r="B10">
        <v>0</v>
      </c>
      <c r="C10">
        <v>1962</v>
      </c>
      <c r="D10">
        <v>8</v>
      </c>
      <c r="E10">
        <v>93</v>
      </c>
      <c r="F10">
        <v>98</v>
      </c>
      <c r="G10" s="1">
        <v>9</v>
      </c>
      <c r="H10">
        <f t="shared" si="0"/>
        <v>-1.1310667682066167</v>
      </c>
      <c r="I10">
        <f t="shared" si="1"/>
        <v>0.24396428634492667</v>
      </c>
      <c r="J10">
        <f t="shared" si="2"/>
        <v>-0.12145768878849678</v>
      </c>
      <c r="M10" t="s">
        <v>6</v>
      </c>
      <c r="N10" s="2">
        <v>0.32054482248705674</v>
      </c>
    </row>
    <row r="11" spans="1:10" ht="15.75">
      <c r="A11" t="s">
        <v>16</v>
      </c>
      <c r="B11">
        <v>0</v>
      </c>
      <c r="C11">
        <v>1962</v>
      </c>
      <c r="D11">
        <v>8.3</v>
      </c>
      <c r="E11">
        <v>93</v>
      </c>
      <c r="F11">
        <v>90</v>
      </c>
      <c r="G11" s="1">
        <v>11</v>
      </c>
      <c r="H11">
        <f t="shared" si="0"/>
        <v>-0.12997456637731108</v>
      </c>
      <c r="I11">
        <f t="shared" si="1"/>
        <v>0.46755202523480244</v>
      </c>
      <c r="J11">
        <f t="shared" si="2"/>
        <v>-0.27372282052057906</v>
      </c>
    </row>
    <row r="12" spans="1:10" ht="15.75">
      <c r="A12" t="s">
        <v>17</v>
      </c>
      <c r="B12">
        <v>1</v>
      </c>
      <c r="C12">
        <v>1963</v>
      </c>
      <c r="D12">
        <v>8.3</v>
      </c>
      <c r="E12">
        <v>93</v>
      </c>
      <c r="F12">
        <v>97</v>
      </c>
      <c r="G12" s="1">
        <v>10</v>
      </c>
      <c r="H12">
        <f t="shared" si="0"/>
        <v>-0.5053433112004098</v>
      </c>
      <c r="I12">
        <f t="shared" si="1"/>
        <v>0.37628579492831016</v>
      </c>
      <c r="J12">
        <f t="shared" si="2"/>
        <v>-0.42448217631392293</v>
      </c>
    </row>
    <row r="13" spans="1:10" ht="15.75">
      <c r="A13" t="s">
        <v>18</v>
      </c>
      <c r="B13">
        <v>0</v>
      </c>
      <c r="C13">
        <v>1963</v>
      </c>
      <c r="D13">
        <v>7.8</v>
      </c>
      <c r="E13">
        <v>90</v>
      </c>
      <c r="F13">
        <v>92</v>
      </c>
      <c r="G13" s="1">
        <v>5</v>
      </c>
      <c r="H13">
        <f t="shared" si="0"/>
        <v>-2.661211385758876</v>
      </c>
      <c r="I13">
        <f t="shared" si="1"/>
        <v>0.06530135501926757</v>
      </c>
      <c r="J13">
        <f t="shared" si="2"/>
        <v>-0.029328386900328064</v>
      </c>
    </row>
    <row r="14" spans="1:10" ht="15.75">
      <c r="A14" t="s">
        <v>19</v>
      </c>
      <c r="B14">
        <v>0</v>
      </c>
      <c r="C14">
        <v>1963</v>
      </c>
      <c r="D14">
        <v>7.7</v>
      </c>
      <c r="E14">
        <v>85</v>
      </c>
      <c r="F14">
        <v>94</v>
      </c>
      <c r="G14" s="1">
        <v>0</v>
      </c>
      <c r="H14">
        <f t="shared" si="0"/>
        <v>-4.539925297807331</v>
      </c>
      <c r="I14">
        <f t="shared" si="1"/>
        <v>0.010561468640319777</v>
      </c>
      <c r="J14">
        <f t="shared" si="2"/>
        <v>-0.004611181063961319</v>
      </c>
    </row>
    <row r="15" spans="1:10" ht="15.75">
      <c r="A15" t="s">
        <v>20</v>
      </c>
      <c r="B15">
        <v>0</v>
      </c>
      <c r="C15">
        <v>1963</v>
      </c>
      <c r="D15">
        <v>7.2</v>
      </c>
      <c r="E15">
        <v>72</v>
      </c>
      <c r="F15">
        <v>71</v>
      </c>
      <c r="G15" s="1">
        <v>14</v>
      </c>
      <c r="H15">
        <f t="shared" si="0"/>
        <v>-0.7868864913487883</v>
      </c>
      <c r="I15">
        <f t="shared" si="1"/>
        <v>0.31283759075390954</v>
      </c>
      <c r="J15">
        <f t="shared" si="2"/>
        <v>-0.1629406063123233</v>
      </c>
    </row>
    <row r="16" spans="1:10" ht="15.75">
      <c r="A16" t="s">
        <v>21</v>
      </c>
      <c r="B16">
        <v>0</v>
      </c>
      <c r="C16">
        <v>1963</v>
      </c>
      <c r="D16">
        <v>8.3</v>
      </c>
      <c r="E16">
        <v>93</v>
      </c>
      <c r="F16">
        <v>91</v>
      </c>
      <c r="G16" s="1">
        <v>8</v>
      </c>
      <c r="H16">
        <f t="shared" si="0"/>
        <v>-1.0994410227436302</v>
      </c>
      <c r="I16">
        <f t="shared" si="1"/>
        <v>0.24984464455681885</v>
      </c>
      <c r="J16">
        <f t="shared" si="2"/>
        <v>-0.1248487859085893</v>
      </c>
    </row>
    <row r="17" spans="1:10" ht="15.75">
      <c r="A17" t="s">
        <v>22</v>
      </c>
      <c r="B17">
        <v>1</v>
      </c>
      <c r="C17">
        <v>1964</v>
      </c>
      <c r="D17">
        <v>6.7</v>
      </c>
      <c r="E17">
        <v>58</v>
      </c>
      <c r="F17">
        <v>83</v>
      </c>
      <c r="G17" s="1">
        <v>10</v>
      </c>
      <c r="H17">
        <f t="shared" si="0"/>
        <v>-3.1100161559904507</v>
      </c>
      <c r="I17">
        <f t="shared" si="1"/>
        <v>0.04269598386904242</v>
      </c>
      <c r="J17">
        <f t="shared" si="2"/>
        <v>-1.3696129742851133</v>
      </c>
    </row>
    <row r="18" spans="1:10" ht="15.75">
      <c r="A18" t="s">
        <v>23</v>
      </c>
      <c r="B18">
        <v>0</v>
      </c>
      <c r="C18">
        <v>1964</v>
      </c>
      <c r="D18">
        <v>7.9</v>
      </c>
      <c r="E18">
        <v>86</v>
      </c>
      <c r="F18">
        <v>71</v>
      </c>
      <c r="G18" s="1">
        <v>4</v>
      </c>
      <c r="H18">
        <f t="shared" si="0"/>
        <v>-2.847137111311706</v>
      </c>
      <c r="I18">
        <f t="shared" si="1"/>
        <v>0.054829492377277904</v>
      </c>
      <c r="J18">
        <f t="shared" si="2"/>
        <v>-0.02448983822094166</v>
      </c>
    </row>
    <row r="19" spans="1:10" ht="15.75">
      <c r="A19" t="s">
        <v>24</v>
      </c>
      <c r="B19">
        <v>0</v>
      </c>
      <c r="C19">
        <v>1964</v>
      </c>
      <c r="D19">
        <v>7</v>
      </c>
      <c r="E19">
        <v>69</v>
      </c>
      <c r="F19">
        <v>55</v>
      </c>
      <c r="G19" s="1">
        <v>14</v>
      </c>
      <c r="H19">
        <f t="shared" si="0"/>
        <v>-0.9565319299013328</v>
      </c>
      <c r="I19">
        <f t="shared" si="1"/>
        <v>0.2775730973081207</v>
      </c>
      <c r="J19">
        <f t="shared" si="2"/>
        <v>-0.14120608955905448</v>
      </c>
    </row>
    <row r="20" spans="1:10" ht="15.75">
      <c r="A20" t="s">
        <v>25</v>
      </c>
      <c r="B20">
        <v>0</v>
      </c>
      <c r="C20">
        <v>1964</v>
      </c>
      <c r="D20">
        <v>7.1</v>
      </c>
      <c r="E20">
        <v>74</v>
      </c>
      <c r="F20">
        <v>100</v>
      </c>
      <c r="G20" s="1">
        <v>8</v>
      </c>
      <c r="H20">
        <f t="shared" si="0"/>
        <v>-2.9719145437524945</v>
      </c>
      <c r="I20">
        <f t="shared" si="1"/>
        <v>0.048710929843761665</v>
      </c>
      <c r="J20">
        <f t="shared" si="2"/>
        <v>-0.02168749305468131</v>
      </c>
    </row>
    <row r="21" spans="1:10" ht="15.75">
      <c r="A21" t="s">
        <v>26</v>
      </c>
      <c r="B21">
        <v>0</v>
      </c>
      <c r="C21">
        <v>1964</v>
      </c>
      <c r="D21">
        <v>7.7</v>
      </c>
      <c r="E21">
        <v>86</v>
      </c>
      <c r="F21">
        <v>100</v>
      </c>
      <c r="G21" s="1">
        <v>5</v>
      </c>
      <c r="H21">
        <f t="shared" si="0"/>
        <v>-2.9519510641499656</v>
      </c>
      <c r="I21">
        <f t="shared" si="1"/>
        <v>0.04964437978779233</v>
      </c>
      <c r="J21">
        <f t="shared" si="2"/>
        <v>-0.022113852610110514</v>
      </c>
    </row>
    <row r="22" spans="1:10" ht="15.75">
      <c r="A22" t="s">
        <v>27</v>
      </c>
      <c r="B22">
        <v>1</v>
      </c>
      <c r="C22">
        <v>1965</v>
      </c>
      <c r="D22">
        <v>7.9</v>
      </c>
      <c r="E22">
        <v>90</v>
      </c>
      <c r="F22">
        <v>96</v>
      </c>
      <c r="G22" s="1">
        <v>12</v>
      </c>
      <c r="H22">
        <f t="shared" si="0"/>
        <v>-0.34961003543207303</v>
      </c>
      <c r="I22">
        <f t="shared" si="1"/>
        <v>0.4134769896676624</v>
      </c>
      <c r="J22">
        <f t="shared" si="2"/>
        <v>-0.38354865428174256</v>
      </c>
    </row>
    <row r="23" spans="1:10" ht="15.75">
      <c r="A23" t="s">
        <v>28</v>
      </c>
      <c r="B23">
        <v>0</v>
      </c>
      <c r="C23">
        <v>1965</v>
      </c>
      <c r="D23">
        <v>8</v>
      </c>
      <c r="E23">
        <v>88</v>
      </c>
      <c r="F23">
        <v>76</v>
      </c>
      <c r="G23" s="1">
        <v>12</v>
      </c>
      <c r="H23">
        <f t="shared" si="0"/>
        <v>-0.15833881809704708</v>
      </c>
      <c r="I23">
        <f t="shared" si="1"/>
        <v>0.4604977915964299</v>
      </c>
      <c r="J23">
        <f t="shared" si="2"/>
        <v>-0.26800677323218947</v>
      </c>
    </row>
    <row r="24" spans="1:10" ht="15.75">
      <c r="A24" t="s">
        <v>29</v>
      </c>
      <c r="B24">
        <v>0</v>
      </c>
      <c r="C24">
        <v>1965</v>
      </c>
      <c r="D24">
        <v>8.5</v>
      </c>
      <c r="E24">
        <v>94</v>
      </c>
      <c r="F24">
        <v>99</v>
      </c>
      <c r="G24" s="1">
        <v>4</v>
      </c>
      <c r="H24">
        <f t="shared" si="0"/>
        <v>-2.213803072204074</v>
      </c>
      <c r="I24">
        <f t="shared" si="1"/>
        <v>0.09851779847802507</v>
      </c>
      <c r="J24">
        <f t="shared" si="2"/>
        <v>-0.04504284338095674</v>
      </c>
    </row>
    <row r="25" spans="1:10" ht="15.75">
      <c r="A25" t="s">
        <v>30</v>
      </c>
      <c r="B25">
        <v>0</v>
      </c>
      <c r="C25">
        <v>1965</v>
      </c>
      <c r="D25">
        <v>7.8</v>
      </c>
      <c r="E25">
        <v>86</v>
      </c>
      <c r="F25">
        <v>100</v>
      </c>
      <c r="G25" s="1">
        <v>12</v>
      </c>
      <c r="H25">
        <f t="shared" si="0"/>
        <v>-0.609021758202569</v>
      </c>
      <c r="I25">
        <f t="shared" si="1"/>
        <v>0.35228238037985904</v>
      </c>
      <c r="J25">
        <f t="shared" si="2"/>
        <v>-0.1886142888350664</v>
      </c>
    </row>
    <row r="26" spans="1:10" ht="15.75">
      <c r="A26" t="s">
        <v>31</v>
      </c>
      <c r="B26">
        <v>0</v>
      </c>
      <c r="C26">
        <v>1965</v>
      </c>
      <c r="D26">
        <v>7.8</v>
      </c>
      <c r="E26">
        <v>87</v>
      </c>
      <c r="F26">
        <v>86</v>
      </c>
      <c r="G26" s="1">
        <v>7</v>
      </c>
      <c r="H26">
        <f t="shared" si="0"/>
        <v>-2.0698559713127938</v>
      </c>
      <c r="I26">
        <f t="shared" si="1"/>
        <v>0.11206136913182557</v>
      </c>
      <c r="J26">
        <f t="shared" si="2"/>
        <v>-0.05161704908211361</v>
      </c>
    </row>
    <row r="27" spans="1:10" ht="15.75">
      <c r="A27" t="s">
        <v>32</v>
      </c>
      <c r="B27">
        <v>1</v>
      </c>
      <c r="C27">
        <v>1966</v>
      </c>
      <c r="D27">
        <v>8</v>
      </c>
      <c r="E27">
        <v>91</v>
      </c>
      <c r="F27">
        <v>86</v>
      </c>
      <c r="G27" s="1">
        <v>10</v>
      </c>
      <c r="H27">
        <f t="shared" si="0"/>
        <v>-0.7810221881637243</v>
      </c>
      <c r="I27">
        <f t="shared" si="1"/>
        <v>0.314099622934295</v>
      </c>
      <c r="J27">
        <f t="shared" si="2"/>
        <v>-0.5029325849566474</v>
      </c>
    </row>
    <row r="28" spans="1:10" ht="15.75">
      <c r="A28" t="s">
        <v>33</v>
      </c>
      <c r="B28">
        <v>0</v>
      </c>
      <c r="C28">
        <v>1966</v>
      </c>
      <c r="D28">
        <v>7.2</v>
      </c>
      <c r="E28">
        <v>71</v>
      </c>
      <c r="F28">
        <v>70</v>
      </c>
      <c r="G28" s="1">
        <v>5</v>
      </c>
      <c r="H28">
        <f t="shared" si="0"/>
        <v>-3.6961999594801256</v>
      </c>
      <c r="I28">
        <f t="shared" si="1"/>
        <v>0.024216655002907116</v>
      </c>
      <c r="J28">
        <f t="shared" si="2"/>
        <v>-0.010646598846818203</v>
      </c>
    </row>
    <row r="29" spans="1:10" ht="15.75">
      <c r="A29" t="s">
        <v>34</v>
      </c>
      <c r="B29">
        <v>0</v>
      </c>
      <c r="C29">
        <v>1966</v>
      </c>
      <c r="D29">
        <v>8</v>
      </c>
      <c r="E29">
        <v>88</v>
      </c>
      <c r="F29">
        <v>82</v>
      </c>
      <c r="G29" s="1">
        <v>10</v>
      </c>
      <c r="H29">
        <f t="shared" si="0"/>
        <v>-0.8464203965020536</v>
      </c>
      <c r="I29">
        <f t="shared" si="1"/>
        <v>0.30018429974733096</v>
      </c>
      <c r="J29">
        <f t="shared" si="2"/>
        <v>-0.155016318416971</v>
      </c>
    </row>
    <row r="30" spans="1:10" ht="15.75">
      <c r="A30" t="s">
        <v>35</v>
      </c>
      <c r="B30">
        <v>0</v>
      </c>
      <c r="C30">
        <v>1966</v>
      </c>
      <c r="D30">
        <v>7.2</v>
      </c>
      <c r="E30">
        <v>80</v>
      </c>
      <c r="F30">
        <v>81</v>
      </c>
      <c r="G30" s="1">
        <v>8</v>
      </c>
      <c r="H30">
        <f t="shared" si="0"/>
        <v>-2.5305388780988176</v>
      </c>
      <c r="I30">
        <f t="shared" si="1"/>
        <v>0.07374482925372045</v>
      </c>
      <c r="J30">
        <f t="shared" si="2"/>
        <v>-0.03326935459122969</v>
      </c>
    </row>
    <row r="31" spans="1:10" ht="15.75">
      <c r="A31" t="s">
        <v>36</v>
      </c>
      <c r="B31">
        <v>0</v>
      </c>
      <c r="C31">
        <v>1966</v>
      </c>
      <c r="D31">
        <v>7.6</v>
      </c>
      <c r="E31">
        <v>91</v>
      </c>
      <c r="F31">
        <v>69</v>
      </c>
      <c r="G31" s="1">
        <v>4</v>
      </c>
      <c r="H31">
        <f t="shared" si="0"/>
        <v>-2.9676095058505356</v>
      </c>
      <c r="I31">
        <f t="shared" si="1"/>
        <v>0.04891080545707525</v>
      </c>
      <c r="J31">
        <f t="shared" si="2"/>
        <v>-0.021778752377665904</v>
      </c>
    </row>
    <row r="32" spans="1:10" ht="15.75">
      <c r="A32" t="s">
        <v>37</v>
      </c>
      <c r="B32">
        <v>1</v>
      </c>
      <c r="C32">
        <v>1967</v>
      </c>
      <c r="D32">
        <v>7.9</v>
      </c>
      <c r="E32">
        <v>87</v>
      </c>
      <c r="F32">
        <v>82</v>
      </c>
      <c r="G32" s="1">
        <v>8</v>
      </c>
      <c r="H32">
        <f t="shared" si="0"/>
        <v>-1.6188676446671417</v>
      </c>
      <c r="I32">
        <f t="shared" si="1"/>
        <v>0.16536109503884205</v>
      </c>
      <c r="J32">
        <f t="shared" si="2"/>
        <v>-0.7815666604267772</v>
      </c>
    </row>
    <row r="33" spans="1:10" ht="15.75">
      <c r="A33" t="s">
        <v>38</v>
      </c>
      <c r="B33">
        <v>0</v>
      </c>
      <c r="C33">
        <v>1967</v>
      </c>
      <c r="D33">
        <v>7.1</v>
      </c>
      <c r="E33">
        <v>76</v>
      </c>
      <c r="F33">
        <v>100</v>
      </c>
      <c r="G33" s="1">
        <v>4</v>
      </c>
      <c r="H33">
        <f t="shared" si="0"/>
        <v>-4.1896097243947725</v>
      </c>
      <c r="I33">
        <f t="shared" si="1"/>
        <v>0.014926035025299857</v>
      </c>
      <c r="J33">
        <f t="shared" si="2"/>
        <v>-0.006531158970040176</v>
      </c>
    </row>
    <row r="34" spans="1:10" ht="15.75">
      <c r="A34" t="s">
        <v>39</v>
      </c>
      <c r="B34">
        <v>0</v>
      </c>
      <c r="C34">
        <v>1967</v>
      </c>
      <c r="D34">
        <v>7.1</v>
      </c>
      <c r="E34">
        <v>75</v>
      </c>
      <c r="F34">
        <v>84</v>
      </c>
      <c r="G34" s="1">
        <v>0</v>
      </c>
      <c r="H34">
        <f t="shared" si="0"/>
        <v>-5.378719246513593</v>
      </c>
      <c r="I34">
        <f t="shared" si="1"/>
        <v>0.004592538475125584</v>
      </c>
      <c r="J34">
        <f t="shared" si="2"/>
        <v>-0.0019991081299359707</v>
      </c>
    </row>
    <row r="35" spans="1:10" ht="15.75">
      <c r="A35" t="s">
        <v>40</v>
      </c>
      <c r="B35">
        <v>0</v>
      </c>
      <c r="C35">
        <v>1967</v>
      </c>
      <c r="D35">
        <v>7.7</v>
      </c>
      <c r="E35">
        <v>88</v>
      </c>
      <c r="F35">
        <v>93</v>
      </c>
      <c r="G35" s="1">
        <v>8</v>
      </c>
      <c r="H35">
        <f t="shared" si="0"/>
        <v>-1.8710085650468038</v>
      </c>
      <c r="I35">
        <f t="shared" si="1"/>
        <v>0.13342506628075754</v>
      </c>
      <c r="J35">
        <f t="shared" si="2"/>
        <v>-0.06219387738894842</v>
      </c>
    </row>
    <row r="36" spans="1:10" ht="15.75">
      <c r="A36" t="s">
        <v>41</v>
      </c>
      <c r="B36">
        <v>0</v>
      </c>
      <c r="C36">
        <v>1967</v>
      </c>
      <c r="D36">
        <v>8.1</v>
      </c>
      <c r="E36">
        <v>91</v>
      </c>
      <c r="F36">
        <v>95</v>
      </c>
      <c r="G36" s="1">
        <v>13</v>
      </c>
      <c r="H36">
        <f t="shared" si="0"/>
        <v>0.20923992768910615</v>
      </c>
      <c r="I36">
        <f t="shared" si="1"/>
        <v>0.552119963680414</v>
      </c>
      <c r="J36">
        <f t="shared" si="2"/>
        <v>-0.34883829524557586</v>
      </c>
    </row>
    <row r="37" spans="1:10" ht="15.75">
      <c r="A37" t="s">
        <v>42</v>
      </c>
      <c r="B37">
        <v>1</v>
      </c>
      <c r="C37">
        <v>1968</v>
      </c>
      <c r="D37">
        <v>8</v>
      </c>
      <c r="E37">
        <v>92</v>
      </c>
      <c r="F37">
        <v>95</v>
      </c>
      <c r="G37" s="1">
        <v>7</v>
      </c>
      <c r="H37">
        <f t="shared" si="0"/>
        <v>-1.7809025011182587</v>
      </c>
      <c r="I37">
        <f t="shared" si="1"/>
        <v>0.14419172925785023</v>
      </c>
      <c r="J37">
        <f t="shared" si="2"/>
        <v>-0.841059649746205</v>
      </c>
    </row>
    <row r="38" spans="1:10" ht="15.75">
      <c r="A38" t="s">
        <v>43</v>
      </c>
      <c r="B38">
        <v>0</v>
      </c>
      <c r="C38">
        <v>1968</v>
      </c>
      <c r="D38">
        <v>7.9</v>
      </c>
      <c r="E38">
        <v>88</v>
      </c>
      <c r="F38">
        <v>88</v>
      </c>
      <c r="G38" s="1">
        <v>10</v>
      </c>
      <c r="H38">
        <f t="shared" si="0"/>
        <v>-0.9925278784709457</v>
      </c>
      <c r="I38">
        <f t="shared" si="1"/>
        <v>0.27041306356909944</v>
      </c>
      <c r="J38">
        <f t="shared" si="2"/>
        <v>-0.13692295084022987</v>
      </c>
    </row>
    <row r="39" spans="1:10" ht="15.75">
      <c r="A39" t="s">
        <v>44</v>
      </c>
      <c r="B39">
        <v>0</v>
      </c>
      <c r="C39">
        <v>1968</v>
      </c>
      <c r="D39">
        <v>6.2</v>
      </c>
      <c r="E39">
        <v>57</v>
      </c>
      <c r="F39">
        <v>32</v>
      </c>
      <c r="G39" s="1">
        <v>8</v>
      </c>
      <c r="H39">
        <f t="shared" si="0"/>
        <v>-3.8794941641449485</v>
      </c>
      <c r="I39">
        <f t="shared" si="1"/>
        <v>0.020243027028921466</v>
      </c>
      <c r="J39">
        <f t="shared" si="2"/>
        <v>-0.008881636946991197</v>
      </c>
    </row>
    <row r="40" spans="1:10" ht="15.75">
      <c r="A40" t="s">
        <v>45</v>
      </c>
      <c r="B40">
        <v>0</v>
      </c>
      <c r="C40">
        <v>1968</v>
      </c>
      <c r="D40">
        <v>8</v>
      </c>
      <c r="E40">
        <v>90</v>
      </c>
      <c r="F40">
        <v>89</v>
      </c>
      <c r="G40" s="1">
        <v>7</v>
      </c>
      <c r="H40">
        <f t="shared" si="0"/>
        <v>-1.7983946769933152</v>
      </c>
      <c r="I40">
        <f t="shared" si="1"/>
        <v>0.14204659218643043</v>
      </c>
      <c r="J40">
        <f t="shared" si="2"/>
        <v>-0.06653629639242767</v>
      </c>
    </row>
    <row r="41" spans="1:10" ht="15.75">
      <c r="A41" t="s">
        <v>46</v>
      </c>
      <c r="B41">
        <v>0</v>
      </c>
      <c r="C41">
        <v>1968</v>
      </c>
      <c r="D41">
        <v>7.8</v>
      </c>
      <c r="E41">
        <v>85</v>
      </c>
      <c r="F41">
        <v>68</v>
      </c>
      <c r="G41" s="1">
        <v>10</v>
      </c>
      <c r="H41">
        <f t="shared" si="0"/>
        <v>-1.0317298128648948</v>
      </c>
      <c r="I41">
        <f t="shared" si="1"/>
        <v>0.2627488813264305</v>
      </c>
      <c r="J41">
        <f t="shared" si="2"/>
        <v>-0.13238455979564254</v>
      </c>
    </row>
    <row r="42" spans="1:10" ht="15.75">
      <c r="A42" t="s">
        <v>47</v>
      </c>
      <c r="B42">
        <v>1</v>
      </c>
      <c r="C42">
        <v>1969</v>
      </c>
      <c r="D42">
        <v>7.5</v>
      </c>
      <c r="E42">
        <v>81</v>
      </c>
      <c r="F42">
        <v>81</v>
      </c>
      <c r="G42" s="1">
        <v>12</v>
      </c>
      <c r="H42">
        <f t="shared" si="0"/>
        <v>-0.9187708878836145</v>
      </c>
      <c r="I42">
        <f t="shared" si="1"/>
        <v>0.28520840054470153</v>
      </c>
      <c r="J42">
        <f t="shared" si="2"/>
        <v>-0.5448376868970319</v>
      </c>
    </row>
    <row r="43" spans="1:10" ht="15.75">
      <c r="A43" t="s">
        <v>48</v>
      </c>
      <c r="B43">
        <v>0</v>
      </c>
      <c r="C43">
        <v>1969</v>
      </c>
      <c r="D43">
        <v>7.5</v>
      </c>
      <c r="E43">
        <v>85</v>
      </c>
      <c r="F43">
        <v>93</v>
      </c>
      <c r="G43" s="1">
        <v>7</v>
      </c>
      <c r="H43">
        <f t="shared" si="0"/>
        <v>-2.486510648568786</v>
      </c>
      <c r="I43">
        <f t="shared" si="1"/>
        <v>0.07680926078025323</v>
      </c>
      <c r="J43">
        <f t="shared" si="2"/>
        <v>-0.03470856069390535</v>
      </c>
    </row>
    <row r="44" spans="1:10" ht="15.75">
      <c r="A44" t="s">
        <v>49</v>
      </c>
      <c r="B44">
        <v>0</v>
      </c>
      <c r="C44">
        <v>1969</v>
      </c>
      <c r="D44">
        <v>8.1</v>
      </c>
      <c r="E44">
        <v>90</v>
      </c>
      <c r="F44">
        <v>91</v>
      </c>
      <c r="G44" s="1">
        <v>7</v>
      </c>
      <c r="H44">
        <f t="shared" si="0"/>
        <v>-1.7149431062656135</v>
      </c>
      <c r="I44">
        <f t="shared" si="1"/>
        <v>0.15252367081143264</v>
      </c>
      <c r="J44">
        <f t="shared" si="2"/>
        <v>-0.07187242320907195</v>
      </c>
    </row>
    <row r="45" spans="1:10" ht="15.75">
      <c r="A45" t="s">
        <v>50</v>
      </c>
      <c r="B45">
        <v>0</v>
      </c>
      <c r="C45">
        <v>1969</v>
      </c>
      <c r="D45">
        <v>7.5</v>
      </c>
      <c r="E45">
        <v>78</v>
      </c>
      <c r="F45">
        <v>86</v>
      </c>
      <c r="G45" s="1">
        <v>4</v>
      </c>
      <c r="H45">
        <f t="shared" si="0"/>
        <v>-3.619015576264738</v>
      </c>
      <c r="I45">
        <f t="shared" si="1"/>
        <v>0.02610909481836546</v>
      </c>
      <c r="J45">
        <f t="shared" si="2"/>
        <v>-0.011489689868020896</v>
      </c>
    </row>
    <row r="46" spans="1:10" ht="15.75">
      <c r="A46" t="s">
        <v>51</v>
      </c>
      <c r="B46">
        <v>0</v>
      </c>
      <c r="C46">
        <v>1969</v>
      </c>
      <c r="D46">
        <v>7.6</v>
      </c>
      <c r="E46">
        <v>74</v>
      </c>
      <c r="F46">
        <v>97</v>
      </c>
      <c r="G46" s="1">
        <v>8</v>
      </c>
      <c r="H46">
        <f t="shared" si="0"/>
        <v>-2.4528408343470485</v>
      </c>
      <c r="I46">
        <f t="shared" si="1"/>
        <v>0.07923105250735402</v>
      </c>
      <c r="J46">
        <f t="shared" si="2"/>
        <v>-0.0358493355120548</v>
      </c>
    </row>
    <row r="47" spans="1:10" ht="15.75">
      <c r="A47" t="s">
        <v>52</v>
      </c>
      <c r="B47">
        <v>1</v>
      </c>
      <c r="C47">
        <v>1970</v>
      </c>
      <c r="D47">
        <v>7.9</v>
      </c>
      <c r="E47">
        <v>88</v>
      </c>
      <c r="F47">
        <v>90</v>
      </c>
      <c r="G47" s="1">
        <v>7</v>
      </c>
      <c r="H47">
        <f t="shared" si="0"/>
        <v>-1.9698263237424132</v>
      </c>
      <c r="I47">
        <f t="shared" si="1"/>
        <v>0.12240754258677644</v>
      </c>
      <c r="J47">
        <f t="shared" si="2"/>
        <v>-0.9121918207289217</v>
      </c>
    </row>
    <row r="48" spans="1:10" ht="15.75">
      <c r="A48" t="s">
        <v>53</v>
      </c>
      <c r="B48">
        <v>0</v>
      </c>
      <c r="C48">
        <v>1970</v>
      </c>
      <c r="D48">
        <v>7.6</v>
      </c>
      <c r="E48">
        <v>84</v>
      </c>
      <c r="F48">
        <v>42</v>
      </c>
      <c r="G48" s="1">
        <v>10</v>
      </c>
      <c r="H48">
        <f t="shared" si="0"/>
        <v>-1.058571253060002</v>
      </c>
      <c r="I48">
        <f t="shared" si="1"/>
        <v>0.2575825847533805</v>
      </c>
      <c r="J48">
        <f t="shared" si="2"/>
        <v>-0.1293518492126876</v>
      </c>
    </row>
    <row r="49" spans="1:10" ht="15.75">
      <c r="A49" t="s">
        <v>54</v>
      </c>
      <c r="B49">
        <v>0</v>
      </c>
      <c r="C49">
        <v>1970</v>
      </c>
      <c r="D49">
        <v>8.1</v>
      </c>
      <c r="E49">
        <v>92</v>
      </c>
      <c r="F49">
        <v>89</v>
      </c>
      <c r="G49" s="1">
        <v>6</v>
      </c>
      <c r="H49">
        <f t="shared" si="0"/>
        <v>-1.955339841636423</v>
      </c>
      <c r="I49">
        <f t="shared" si="1"/>
        <v>0.12397226918395757</v>
      </c>
      <c r="J49">
        <f t="shared" si="2"/>
        <v>-0.057482145944057574</v>
      </c>
    </row>
    <row r="50" spans="1:10" ht="15.75">
      <c r="A50" t="s">
        <v>55</v>
      </c>
      <c r="B50">
        <v>0</v>
      </c>
      <c r="C50">
        <v>1970</v>
      </c>
      <c r="D50">
        <v>7.2</v>
      </c>
      <c r="E50">
        <v>76</v>
      </c>
      <c r="F50">
        <v>44</v>
      </c>
      <c r="G50" s="1">
        <v>7</v>
      </c>
      <c r="H50">
        <f t="shared" si="0"/>
        <v>-2.6902683297072687</v>
      </c>
      <c r="I50">
        <f t="shared" si="1"/>
        <v>0.06355004777773833</v>
      </c>
      <c r="J50">
        <f t="shared" si="2"/>
        <v>-0.028515428170761928</v>
      </c>
    </row>
    <row r="51" spans="1:10" ht="15.75">
      <c r="A51" t="s">
        <v>56</v>
      </c>
      <c r="B51">
        <v>0</v>
      </c>
      <c r="C51">
        <v>1970</v>
      </c>
      <c r="D51">
        <v>8.2</v>
      </c>
      <c r="E51">
        <v>93</v>
      </c>
      <c r="F51">
        <v>95</v>
      </c>
      <c r="G51" s="1">
        <v>5</v>
      </c>
      <c r="H51">
        <f t="shared" si="0"/>
        <v>-2.1915189943633977</v>
      </c>
      <c r="I51">
        <f t="shared" si="1"/>
        <v>0.10051467568126062</v>
      </c>
      <c r="J51">
        <f t="shared" si="2"/>
        <v>-0.04600591805426506</v>
      </c>
    </row>
    <row r="52" spans="1:10" ht="15.75">
      <c r="A52" t="s">
        <v>57</v>
      </c>
      <c r="B52">
        <v>1</v>
      </c>
      <c r="C52">
        <v>1971</v>
      </c>
      <c r="D52">
        <v>8</v>
      </c>
      <c r="E52">
        <v>94</v>
      </c>
      <c r="F52">
        <v>95</v>
      </c>
      <c r="G52" s="1">
        <v>10</v>
      </c>
      <c r="H52">
        <f t="shared" si="0"/>
        <v>-0.7547839243511385</v>
      </c>
      <c r="I52">
        <f t="shared" si="1"/>
        <v>0.31977980239312054</v>
      </c>
      <c r="J52">
        <f t="shared" si="2"/>
        <v>-0.49514897019023585</v>
      </c>
    </row>
    <row r="53" spans="1:10" ht="15.75">
      <c r="A53" t="s">
        <v>58</v>
      </c>
      <c r="B53">
        <v>0</v>
      </c>
      <c r="C53">
        <v>1971</v>
      </c>
      <c r="D53">
        <v>6.6</v>
      </c>
      <c r="E53">
        <v>54</v>
      </c>
      <c r="F53">
        <v>80</v>
      </c>
      <c r="G53" s="1">
        <v>10</v>
      </c>
      <c r="H53">
        <f t="shared" si="0"/>
        <v>-3.3146039564249037</v>
      </c>
      <c r="I53">
        <f t="shared" si="1"/>
        <v>0.03507357163421235</v>
      </c>
      <c r="J53">
        <f t="shared" si="2"/>
        <v>-0.015505798545146691</v>
      </c>
    </row>
    <row r="54" spans="1:10" ht="15.75">
      <c r="A54" t="s">
        <v>59</v>
      </c>
      <c r="B54">
        <v>0</v>
      </c>
      <c r="C54">
        <v>1971</v>
      </c>
      <c r="D54">
        <v>7.5</v>
      </c>
      <c r="E54">
        <v>84</v>
      </c>
      <c r="F54">
        <v>87</v>
      </c>
      <c r="G54" s="1">
        <v>4</v>
      </c>
      <c r="H54">
        <f t="shared" si="0"/>
        <v>-3.433395237252037</v>
      </c>
      <c r="I54">
        <f t="shared" si="1"/>
        <v>0.031267925856659995</v>
      </c>
      <c r="J54">
        <f t="shared" si="2"/>
        <v>-0.013796320792895096</v>
      </c>
    </row>
    <row r="55" spans="1:10" ht="15.75">
      <c r="A55" t="s">
        <v>60</v>
      </c>
      <c r="B55">
        <v>0</v>
      </c>
      <c r="C55">
        <v>1971</v>
      </c>
      <c r="D55">
        <v>6.9</v>
      </c>
      <c r="E55">
        <v>75</v>
      </c>
      <c r="F55">
        <v>57</v>
      </c>
      <c r="G55" s="1">
        <v>7</v>
      </c>
      <c r="H55">
        <f t="shared" si="0"/>
        <v>-3.121672885741177</v>
      </c>
      <c r="I55">
        <f t="shared" si="1"/>
        <v>0.04222206957128161</v>
      </c>
      <c r="J55">
        <f t="shared" si="2"/>
        <v>-0.018735174396618696</v>
      </c>
    </row>
    <row r="56" spans="1:10" ht="15.75">
      <c r="A56" t="s">
        <v>61</v>
      </c>
      <c r="B56">
        <v>0</v>
      </c>
      <c r="C56">
        <v>1971</v>
      </c>
      <c r="D56">
        <v>7.6</v>
      </c>
      <c r="E56">
        <v>83</v>
      </c>
      <c r="F56">
        <v>87</v>
      </c>
      <c r="G56" s="1">
        <v>1</v>
      </c>
      <c r="H56">
        <f t="shared" si="0"/>
        <v>-4.328156210828182</v>
      </c>
      <c r="I56">
        <f t="shared" si="1"/>
        <v>0.013020089030929553</v>
      </c>
      <c r="J56">
        <f t="shared" si="2"/>
        <v>-0.005691686888690388</v>
      </c>
    </row>
    <row r="57" spans="1:10" ht="15.75">
      <c r="A57" t="s">
        <v>62</v>
      </c>
      <c r="B57">
        <v>1</v>
      </c>
      <c r="C57">
        <v>1972</v>
      </c>
      <c r="D57">
        <v>7.8</v>
      </c>
      <c r="E57">
        <v>87</v>
      </c>
      <c r="F57">
        <v>98</v>
      </c>
      <c r="G57" s="1">
        <v>8</v>
      </c>
      <c r="H57">
        <f t="shared" si="0"/>
        <v>-1.8432950156875236</v>
      </c>
      <c r="I57">
        <f t="shared" si="1"/>
        <v>0.13666206272381232</v>
      </c>
      <c r="J57">
        <f t="shared" si="2"/>
        <v>-0.8643520284925305</v>
      </c>
    </row>
    <row r="58" spans="1:10" ht="15.75">
      <c r="A58" t="s">
        <v>63</v>
      </c>
      <c r="B58">
        <v>0</v>
      </c>
      <c r="C58">
        <v>1972</v>
      </c>
      <c r="D58">
        <v>8.3</v>
      </c>
      <c r="E58">
        <v>93</v>
      </c>
      <c r="F58">
        <v>90</v>
      </c>
      <c r="G58" s="1">
        <v>4</v>
      </c>
      <c r="H58">
        <f t="shared" si="0"/>
        <v>-2.3737883237867083</v>
      </c>
      <c r="I58">
        <f t="shared" si="1"/>
        <v>0.08519343015960663</v>
      </c>
      <c r="J58">
        <f t="shared" si="2"/>
        <v>-0.038670725093727855</v>
      </c>
    </row>
    <row r="59" spans="1:10" ht="15.75">
      <c r="A59" t="s">
        <v>64</v>
      </c>
      <c r="B59">
        <v>0</v>
      </c>
      <c r="C59">
        <v>1972</v>
      </c>
      <c r="D59">
        <v>8</v>
      </c>
      <c r="E59">
        <v>92</v>
      </c>
      <c r="F59">
        <v>81</v>
      </c>
      <c r="G59" s="1">
        <v>8</v>
      </c>
      <c r="H59">
        <f t="shared" si="0"/>
        <v>-1.3507098339591184</v>
      </c>
      <c r="I59">
        <f t="shared" si="1"/>
        <v>0.20575434686463948</v>
      </c>
      <c r="J59">
        <f t="shared" si="2"/>
        <v>-0.10004515336514287</v>
      </c>
    </row>
    <row r="60" spans="1:10" ht="15.75">
      <c r="A60" t="s">
        <v>65</v>
      </c>
      <c r="B60">
        <v>0</v>
      </c>
      <c r="C60">
        <v>1972</v>
      </c>
      <c r="D60">
        <v>8.1</v>
      </c>
      <c r="E60">
        <v>90</v>
      </c>
      <c r="F60">
        <v>100</v>
      </c>
      <c r="G60" s="1">
        <v>8</v>
      </c>
      <c r="H60">
        <f t="shared" si="0"/>
        <v>-1.4648861839248966</v>
      </c>
      <c r="I60">
        <f t="shared" si="1"/>
        <v>0.187721133465148</v>
      </c>
      <c r="J60">
        <f t="shared" si="2"/>
        <v>-0.09029484587521151</v>
      </c>
    </row>
    <row r="61" spans="1:10" ht="15.75">
      <c r="A61" t="s">
        <v>66</v>
      </c>
      <c r="B61">
        <v>0</v>
      </c>
      <c r="C61">
        <v>1972</v>
      </c>
      <c r="D61">
        <v>7.3</v>
      </c>
      <c r="E61">
        <v>79</v>
      </c>
      <c r="F61">
        <v>71</v>
      </c>
      <c r="G61" s="1">
        <v>6</v>
      </c>
      <c r="H61">
        <f t="shared" si="0"/>
        <v>-3.0264351401364173</v>
      </c>
      <c r="I61">
        <f t="shared" si="1"/>
        <v>0.046245808693436176</v>
      </c>
      <c r="J61">
        <f t="shared" si="2"/>
        <v>-0.020563540510391543</v>
      </c>
    </row>
    <row r="62" spans="1:10" ht="15.75">
      <c r="A62" t="s">
        <v>67</v>
      </c>
      <c r="B62">
        <v>1</v>
      </c>
      <c r="C62">
        <v>1973</v>
      </c>
      <c r="D62">
        <v>9.2</v>
      </c>
      <c r="E62">
        <v>98</v>
      </c>
      <c r="F62">
        <v>99</v>
      </c>
      <c r="G62" s="1">
        <v>11</v>
      </c>
      <c r="H62">
        <f t="shared" si="0"/>
        <v>0.8527877435832223</v>
      </c>
      <c r="I62">
        <f t="shared" si="1"/>
        <v>0.7011516081399878</v>
      </c>
      <c r="J62">
        <f t="shared" si="2"/>
        <v>-0.1541880655431663</v>
      </c>
    </row>
    <row r="63" spans="1:10" ht="15.75">
      <c r="A63" t="s">
        <v>68</v>
      </c>
      <c r="B63">
        <v>0</v>
      </c>
      <c r="C63">
        <v>1973</v>
      </c>
      <c r="D63">
        <v>7.9</v>
      </c>
      <c r="E63">
        <v>87</v>
      </c>
      <c r="F63">
        <v>97</v>
      </c>
      <c r="G63" s="1">
        <v>10</v>
      </c>
      <c r="H63">
        <f t="shared" si="0"/>
        <v>-1.09525783327026</v>
      </c>
      <c r="I63">
        <f t="shared" si="1"/>
        <v>0.250629487693926</v>
      </c>
      <c r="J63">
        <f t="shared" si="2"/>
        <v>-0.12530340037314866</v>
      </c>
    </row>
    <row r="64" spans="1:10" ht="15.75">
      <c r="A64" t="s">
        <v>69</v>
      </c>
      <c r="B64">
        <v>0</v>
      </c>
      <c r="C64">
        <v>1973</v>
      </c>
      <c r="D64">
        <v>7.7</v>
      </c>
      <c r="E64">
        <v>82</v>
      </c>
      <c r="F64">
        <v>93</v>
      </c>
      <c r="G64" s="1">
        <v>3</v>
      </c>
      <c r="H64">
        <f t="shared" si="0"/>
        <v>-3.6671850053999364</v>
      </c>
      <c r="I64">
        <f t="shared" si="1"/>
        <v>0.024911832459018884</v>
      </c>
      <c r="J64">
        <f t="shared" si="2"/>
        <v>-0.010956113588277463</v>
      </c>
    </row>
    <row r="65" spans="1:10" ht="15.75">
      <c r="A65" t="s">
        <v>70</v>
      </c>
      <c r="B65">
        <v>0</v>
      </c>
      <c r="C65">
        <v>1973</v>
      </c>
      <c r="D65">
        <v>8</v>
      </c>
      <c r="E65">
        <v>88</v>
      </c>
      <c r="F65">
        <v>89</v>
      </c>
      <c r="G65" s="1">
        <v>5</v>
      </c>
      <c r="H65">
        <f t="shared" si="0"/>
        <v>-2.503968431273379</v>
      </c>
      <c r="I65">
        <f t="shared" si="1"/>
        <v>0.07558044608018137</v>
      </c>
      <c r="J65">
        <f t="shared" si="2"/>
        <v>-0.03413087661821997</v>
      </c>
    </row>
    <row r="66" spans="1:10" ht="15.75">
      <c r="A66" t="s">
        <v>71</v>
      </c>
      <c r="B66">
        <v>0</v>
      </c>
      <c r="C66">
        <v>1973</v>
      </c>
      <c r="D66">
        <v>7.7</v>
      </c>
      <c r="E66">
        <v>77</v>
      </c>
      <c r="F66">
        <v>88</v>
      </c>
      <c r="G66" s="1">
        <v>4</v>
      </c>
      <c r="H66">
        <f t="shared" si="0"/>
        <v>-3.4686905116520106</v>
      </c>
      <c r="I66">
        <f t="shared" si="1"/>
        <v>0.030216330223800558</v>
      </c>
      <c r="J66">
        <f t="shared" si="2"/>
        <v>-0.0133251332600869</v>
      </c>
    </row>
    <row r="67" spans="1:10" ht="15.75">
      <c r="A67" t="s">
        <v>72</v>
      </c>
      <c r="B67">
        <v>1</v>
      </c>
      <c r="C67">
        <v>1974</v>
      </c>
      <c r="D67">
        <v>8.3</v>
      </c>
      <c r="E67">
        <v>95</v>
      </c>
      <c r="F67">
        <v>93</v>
      </c>
      <c r="G67" s="1">
        <v>10</v>
      </c>
      <c r="H67">
        <f aca="true" t="shared" si="3" ref="H67:H130">$N$6+D67*$N$7+E67*$N$8+F67*$N$9+G67*$N$10</f>
        <v>-0.4095312462738647</v>
      </c>
      <c r="I67">
        <f aca="true" t="shared" si="4" ref="I67:I130">1/(1+EXP(-H67))</f>
        <v>0.39902452482591494</v>
      </c>
      <c r="J67">
        <f aca="true" t="shared" si="5" ref="J67:J130">(B67*LOG(I67))+((1-B67)*LOG(1-I67))</f>
        <v>-0.3990004109066295</v>
      </c>
    </row>
    <row r="68" spans="1:10" ht="15.75">
      <c r="A68" t="s">
        <v>73</v>
      </c>
      <c r="B68">
        <v>0</v>
      </c>
      <c r="C68">
        <v>1974</v>
      </c>
      <c r="D68">
        <v>7.5</v>
      </c>
      <c r="E68">
        <v>84</v>
      </c>
      <c r="F68">
        <v>95</v>
      </c>
      <c r="G68" s="1">
        <v>5</v>
      </c>
      <c r="H68">
        <f t="shared" si="3"/>
        <v>-3.1755063260061718</v>
      </c>
      <c r="I68">
        <f t="shared" si="4"/>
        <v>0.04009793888363371</v>
      </c>
      <c r="J68">
        <f t="shared" si="5"/>
        <v>-0.017773075800579432</v>
      </c>
    </row>
    <row r="69" spans="1:10" ht="15.75">
      <c r="A69" t="s">
        <v>74</v>
      </c>
      <c r="B69">
        <v>0</v>
      </c>
      <c r="C69">
        <v>1974</v>
      </c>
      <c r="D69">
        <v>8.2</v>
      </c>
      <c r="E69">
        <v>91</v>
      </c>
      <c r="F69">
        <v>89</v>
      </c>
      <c r="G69" s="1">
        <v>5</v>
      </c>
      <c r="H69">
        <f t="shared" si="3"/>
        <v>-2.2090111702384547</v>
      </c>
      <c r="I69">
        <f t="shared" si="4"/>
        <v>0.09894419659176959</v>
      </c>
      <c r="J69">
        <f t="shared" si="5"/>
        <v>-0.04524831183803316</v>
      </c>
    </row>
    <row r="70" spans="1:10" ht="15.75">
      <c r="A70" t="s">
        <v>75</v>
      </c>
      <c r="B70">
        <v>0</v>
      </c>
      <c r="C70">
        <v>1974</v>
      </c>
      <c r="D70">
        <v>8</v>
      </c>
      <c r="E70">
        <v>87</v>
      </c>
      <c r="F70">
        <v>86</v>
      </c>
      <c r="G70" s="1">
        <v>10</v>
      </c>
      <c r="H70">
        <f t="shared" si="3"/>
        <v>-0.9099904067756235</v>
      </c>
      <c r="I70">
        <f t="shared" si="4"/>
        <v>0.2870018003221619</v>
      </c>
      <c r="J70">
        <f t="shared" si="5"/>
        <v>-0.146911566741357</v>
      </c>
    </row>
    <row r="71" spans="1:10" ht="15.75">
      <c r="A71" t="s">
        <v>76</v>
      </c>
      <c r="B71">
        <v>0</v>
      </c>
      <c r="C71">
        <v>1974</v>
      </c>
      <c r="D71">
        <v>6.5</v>
      </c>
      <c r="E71">
        <v>65</v>
      </c>
      <c r="F71">
        <v>91</v>
      </c>
      <c r="G71" s="1">
        <v>4</v>
      </c>
      <c r="H71">
        <f t="shared" si="3"/>
        <v>-5.068477716659158</v>
      </c>
      <c r="I71">
        <f t="shared" si="4"/>
        <v>0.006252649433034631</v>
      </c>
      <c r="J71">
        <f t="shared" si="5"/>
        <v>-0.002724016207856649</v>
      </c>
    </row>
    <row r="72" spans="1:10" ht="15.75">
      <c r="A72" t="s">
        <v>77</v>
      </c>
      <c r="B72">
        <v>1</v>
      </c>
      <c r="C72">
        <v>1975</v>
      </c>
      <c r="D72">
        <v>9</v>
      </c>
      <c r="E72">
        <v>97</v>
      </c>
      <c r="F72">
        <v>97</v>
      </c>
      <c r="G72" s="1">
        <v>11</v>
      </c>
      <c r="H72">
        <f t="shared" si="3"/>
        <v>0.6379785696645466</v>
      </c>
      <c r="I72">
        <f t="shared" si="4"/>
        <v>0.6542963706840961</v>
      </c>
      <c r="J72">
        <f t="shared" si="5"/>
        <v>-0.18422548868259656</v>
      </c>
    </row>
    <row r="73" spans="1:10" ht="15.75">
      <c r="A73" t="s">
        <v>78</v>
      </c>
      <c r="B73">
        <v>0</v>
      </c>
      <c r="C73">
        <v>1975</v>
      </c>
      <c r="D73">
        <v>8.2</v>
      </c>
      <c r="E73">
        <v>93</v>
      </c>
      <c r="F73">
        <v>98</v>
      </c>
      <c r="G73" s="1">
        <v>11</v>
      </c>
      <c r="H73">
        <f t="shared" si="3"/>
        <v>-0.29174602615650347</v>
      </c>
      <c r="I73">
        <f t="shared" si="4"/>
        <v>0.4275764647927843</v>
      </c>
      <c r="J73">
        <f t="shared" si="5"/>
        <v>-0.24228251851726007</v>
      </c>
    </row>
    <row r="74" spans="1:10" ht="15.75">
      <c r="A74" t="s">
        <v>79</v>
      </c>
      <c r="B74">
        <v>0</v>
      </c>
      <c r="C74">
        <v>1975</v>
      </c>
      <c r="D74">
        <v>7.9</v>
      </c>
      <c r="E74">
        <v>90</v>
      </c>
      <c r="F74">
        <v>98</v>
      </c>
      <c r="G74" s="1">
        <v>3</v>
      </c>
      <c r="H74">
        <f t="shared" si="3"/>
        <v>-3.250177415625881</v>
      </c>
      <c r="I74">
        <f t="shared" si="4"/>
        <v>0.037320512686906296</v>
      </c>
      <c r="J74">
        <f t="shared" si="5"/>
        <v>-0.01651828199354129</v>
      </c>
    </row>
    <row r="75" spans="1:10" ht="15.75">
      <c r="A75" t="s">
        <v>80</v>
      </c>
      <c r="B75">
        <v>0</v>
      </c>
      <c r="C75">
        <v>1975</v>
      </c>
      <c r="D75">
        <v>7.6</v>
      </c>
      <c r="E75">
        <v>88</v>
      </c>
      <c r="F75">
        <v>100</v>
      </c>
      <c r="G75" s="1">
        <v>6</v>
      </c>
      <c r="H75">
        <f t="shared" si="3"/>
        <v>-2.6660376808949593</v>
      </c>
      <c r="I75">
        <f t="shared" si="4"/>
        <v>0.06500738932400892</v>
      </c>
      <c r="J75">
        <f t="shared" si="5"/>
        <v>-0.0291918213791647</v>
      </c>
    </row>
    <row r="76" spans="1:10" ht="15.75">
      <c r="A76" t="s">
        <v>81</v>
      </c>
      <c r="B76">
        <v>0</v>
      </c>
      <c r="C76">
        <v>1975</v>
      </c>
      <c r="D76">
        <v>6.9</v>
      </c>
      <c r="E76">
        <v>72</v>
      </c>
      <c r="F76">
        <v>71</v>
      </c>
      <c r="G76" s="1">
        <v>7</v>
      </c>
      <c r="H76">
        <f t="shared" si="3"/>
        <v>-3.3280468943721844</v>
      </c>
      <c r="I76">
        <f t="shared" si="4"/>
        <v>0.034621449253418604</v>
      </c>
      <c r="J76">
        <f t="shared" si="5"/>
        <v>-0.01530235477761865</v>
      </c>
    </row>
    <row r="77" spans="1:10" ht="15.75">
      <c r="A77" t="s">
        <v>82</v>
      </c>
      <c r="B77">
        <v>1</v>
      </c>
      <c r="C77">
        <v>1976</v>
      </c>
      <c r="D77">
        <v>8.7</v>
      </c>
      <c r="E77">
        <v>96</v>
      </c>
      <c r="F77">
        <v>95</v>
      </c>
      <c r="G77" s="1">
        <v>0</v>
      </c>
      <c r="H77">
        <f t="shared" si="3"/>
        <v>-3.2019392001497553</v>
      </c>
      <c r="I77">
        <f t="shared" si="4"/>
        <v>0.03909281244394981</v>
      </c>
      <c r="J77">
        <f t="shared" si="5"/>
        <v>-1.4079030841098215</v>
      </c>
    </row>
    <row r="78" spans="1:10" ht="15.75">
      <c r="A78" t="s">
        <v>83</v>
      </c>
      <c r="B78">
        <v>0</v>
      </c>
      <c r="C78">
        <v>1976</v>
      </c>
      <c r="D78">
        <v>8.1</v>
      </c>
      <c r="E78">
        <v>92</v>
      </c>
      <c r="F78">
        <v>97</v>
      </c>
      <c r="G78" s="1">
        <v>7</v>
      </c>
      <c r="H78">
        <f t="shared" si="3"/>
        <v>-1.6974509303905565</v>
      </c>
      <c r="I78">
        <f t="shared" si="4"/>
        <v>0.1547984815379329</v>
      </c>
      <c r="J78">
        <f t="shared" si="5"/>
        <v>-0.07303973137942094</v>
      </c>
    </row>
    <row r="79" spans="1:10" ht="15.75">
      <c r="A79" t="s">
        <v>84</v>
      </c>
      <c r="B79">
        <v>0</v>
      </c>
      <c r="C79">
        <v>1976</v>
      </c>
      <c r="D79">
        <v>8</v>
      </c>
      <c r="E79">
        <v>90</v>
      </c>
      <c r="F79">
        <v>95</v>
      </c>
      <c r="G79" s="1">
        <v>6</v>
      </c>
      <c r="H79">
        <f t="shared" si="3"/>
        <v>-2.1659314329112647</v>
      </c>
      <c r="I79">
        <f t="shared" si="4"/>
        <v>0.10285184758819278</v>
      </c>
      <c r="J79">
        <f t="shared" si="5"/>
        <v>-0.04713583291797015</v>
      </c>
    </row>
    <row r="80" spans="1:10" ht="15.75">
      <c r="A80" t="s">
        <v>85</v>
      </c>
      <c r="B80">
        <v>0</v>
      </c>
      <c r="C80">
        <v>1976</v>
      </c>
      <c r="D80">
        <v>8</v>
      </c>
      <c r="E80">
        <v>90</v>
      </c>
      <c r="F80">
        <v>97</v>
      </c>
      <c r="G80" s="1">
        <v>4</v>
      </c>
      <c r="H80">
        <f t="shared" si="3"/>
        <v>-2.822685055695676</v>
      </c>
      <c r="I80">
        <f t="shared" si="4"/>
        <v>0.056110557608128296</v>
      </c>
      <c r="J80">
        <f t="shared" si="5"/>
        <v>-0.02507887156104258</v>
      </c>
    </row>
    <row r="81" spans="1:10" ht="15.75">
      <c r="A81" t="s">
        <v>86</v>
      </c>
      <c r="B81">
        <v>0</v>
      </c>
      <c r="C81">
        <v>1976</v>
      </c>
      <c r="D81">
        <v>7.8</v>
      </c>
      <c r="E81">
        <v>84</v>
      </c>
      <c r="F81">
        <v>94</v>
      </c>
      <c r="G81" s="1">
        <v>4</v>
      </c>
      <c r="H81">
        <f t="shared" si="3"/>
        <v>-3.1908725139740794</v>
      </c>
      <c r="I81">
        <f t="shared" si="4"/>
        <v>0.03951065472012137</v>
      </c>
      <c r="J81">
        <f t="shared" si="5"/>
        <v>-0.01750744840959636</v>
      </c>
    </row>
    <row r="82" spans="1:10" ht="15.75">
      <c r="A82" t="s">
        <v>87</v>
      </c>
      <c r="B82">
        <v>1</v>
      </c>
      <c r="C82">
        <v>1977</v>
      </c>
      <c r="D82">
        <v>8.1</v>
      </c>
      <c r="E82">
        <v>69</v>
      </c>
      <c r="F82">
        <v>93</v>
      </c>
      <c r="G82" s="1">
        <v>9</v>
      </c>
      <c r="H82">
        <f t="shared" si="3"/>
        <v>-1.766600586814271</v>
      </c>
      <c r="I82">
        <f t="shared" si="4"/>
        <v>0.14596558874141682</v>
      </c>
      <c r="J82">
        <f t="shared" si="5"/>
        <v>-0.8357495166893304</v>
      </c>
    </row>
    <row r="83" spans="1:10" ht="15.75">
      <c r="A83" t="s">
        <v>88</v>
      </c>
      <c r="B83">
        <v>0</v>
      </c>
      <c r="C83">
        <v>1977</v>
      </c>
      <c r="D83">
        <v>8</v>
      </c>
      <c r="E83">
        <v>92</v>
      </c>
      <c r="F83">
        <v>93</v>
      </c>
      <c r="G83" s="1">
        <v>8</v>
      </c>
      <c r="H83">
        <f t="shared" si="3"/>
        <v>-1.4446937008209044</v>
      </c>
      <c r="I83">
        <f t="shared" si="4"/>
        <v>0.1908195542368513</v>
      </c>
      <c r="J83">
        <f t="shared" si="5"/>
        <v>-0.09195462071063942</v>
      </c>
    </row>
    <row r="84" spans="1:10" ht="15.75">
      <c r="A84" t="s">
        <v>89</v>
      </c>
      <c r="B84">
        <v>0</v>
      </c>
      <c r="C84">
        <v>1977</v>
      </c>
      <c r="D84">
        <v>7.4</v>
      </c>
      <c r="E84">
        <v>78</v>
      </c>
      <c r="F84">
        <v>84</v>
      </c>
      <c r="G84" s="1">
        <v>6</v>
      </c>
      <c r="H84">
        <f t="shared" si="3"/>
        <v>-3.0613775020183267</v>
      </c>
      <c r="I84">
        <f t="shared" si="4"/>
        <v>0.04472880802234239</v>
      </c>
      <c r="J84">
        <f t="shared" si="5"/>
        <v>-0.019873319034089502</v>
      </c>
    </row>
    <row r="85" spans="1:10" ht="15.75">
      <c r="A85" t="s">
        <v>90</v>
      </c>
      <c r="B85">
        <v>0</v>
      </c>
      <c r="C85">
        <v>1977</v>
      </c>
      <c r="D85">
        <v>8.1</v>
      </c>
      <c r="E85">
        <v>93</v>
      </c>
      <c r="F85">
        <v>91</v>
      </c>
      <c r="G85" s="1">
        <v>10</v>
      </c>
      <c r="H85">
        <f t="shared" si="3"/>
        <v>-0.6565824748455191</v>
      </c>
      <c r="I85">
        <f t="shared" si="4"/>
        <v>0.3415077284892609</v>
      </c>
      <c r="J85">
        <f t="shared" si="5"/>
        <v>-0.18144931783194085</v>
      </c>
    </row>
    <row r="86" spans="1:10" ht="15.75">
      <c r="A86" t="s">
        <v>91</v>
      </c>
      <c r="B86">
        <v>0</v>
      </c>
      <c r="C86">
        <v>1977</v>
      </c>
      <c r="D86">
        <v>8.3</v>
      </c>
      <c r="E86">
        <v>93</v>
      </c>
      <c r="F86">
        <v>99</v>
      </c>
      <c r="G86" s="1">
        <v>4</v>
      </c>
      <c r="H86">
        <f t="shared" si="3"/>
        <v>-2.4442762239330476</v>
      </c>
      <c r="I86">
        <f t="shared" si="4"/>
        <v>0.0798581267198328</v>
      </c>
      <c r="J86">
        <f t="shared" si="5"/>
        <v>-0.036145205227940416</v>
      </c>
    </row>
    <row r="87" spans="1:10" ht="15.75">
      <c r="A87" t="s">
        <v>92</v>
      </c>
      <c r="B87">
        <v>1</v>
      </c>
      <c r="C87">
        <v>1978</v>
      </c>
      <c r="D87">
        <v>8.1</v>
      </c>
      <c r="E87">
        <v>93</v>
      </c>
      <c r="F87">
        <v>99</v>
      </c>
      <c r="G87" s="1">
        <v>5</v>
      </c>
      <c r="H87">
        <f t="shared" si="3"/>
        <v>-2.321962498521993</v>
      </c>
      <c r="I87">
        <f t="shared" si="4"/>
        <v>0.08932029671223324</v>
      </c>
      <c r="J87">
        <f t="shared" si="5"/>
        <v>-1.0490498429195474</v>
      </c>
    </row>
    <row r="88" spans="1:10" ht="15.75">
      <c r="A88" t="s">
        <v>93</v>
      </c>
      <c r="B88">
        <v>0</v>
      </c>
      <c r="C88">
        <v>1978</v>
      </c>
      <c r="D88">
        <v>7.4</v>
      </c>
      <c r="E88">
        <v>84</v>
      </c>
      <c r="F88">
        <v>88</v>
      </c>
      <c r="G88" s="1">
        <v>5</v>
      </c>
      <c r="H88">
        <f t="shared" si="3"/>
        <v>-3.21979795220813</v>
      </c>
      <c r="I88">
        <f t="shared" si="4"/>
        <v>0.03842745062918808</v>
      </c>
      <c r="J88">
        <f t="shared" si="5"/>
        <v>-0.01701794324789469</v>
      </c>
    </row>
    <row r="89" spans="1:10" ht="15.75">
      <c r="A89" t="s">
        <v>94</v>
      </c>
      <c r="B89">
        <v>0</v>
      </c>
      <c r="C89">
        <v>1978</v>
      </c>
      <c r="D89">
        <v>7.4</v>
      </c>
      <c r="E89">
        <v>66</v>
      </c>
      <c r="F89">
        <v>73</v>
      </c>
      <c r="G89" s="1">
        <v>11</v>
      </c>
      <c r="H89">
        <f t="shared" si="3"/>
        <v>-1.7594061674621049</v>
      </c>
      <c r="I89">
        <f t="shared" si="4"/>
        <v>0.14686472873258455</v>
      </c>
      <c r="J89">
        <f t="shared" si="5"/>
        <v>-0.06898210258709653</v>
      </c>
    </row>
    <row r="90" spans="1:10" ht="15.75">
      <c r="A90" t="s">
        <v>95</v>
      </c>
      <c r="B90">
        <v>0</v>
      </c>
      <c r="C90">
        <v>1978</v>
      </c>
      <c r="D90">
        <v>8.7</v>
      </c>
      <c r="E90">
        <v>96</v>
      </c>
      <c r="F90">
        <v>93</v>
      </c>
      <c r="G90" s="1">
        <v>11</v>
      </c>
      <c r="H90">
        <f t="shared" si="3"/>
        <v>0.3397178250181665</v>
      </c>
      <c r="I90">
        <f t="shared" si="4"/>
        <v>0.5841219776307399</v>
      </c>
      <c r="J90">
        <f t="shared" si="5"/>
        <v>-0.38103402990184715</v>
      </c>
    </row>
    <row r="91" spans="1:10" ht="15.75">
      <c r="A91" t="s">
        <v>96</v>
      </c>
      <c r="B91">
        <v>0</v>
      </c>
      <c r="C91">
        <v>1978</v>
      </c>
      <c r="D91">
        <v>7</v>
      </c>
      <c r="E91">
        <v>69</v>
      </c>
      <c r="F91">
        <v>58</v>
      </c>
      <c r="G91" s="1">
        <v>11</v>
      </c>
      <c r="H91">
        <f t="shared" si="3"/>
        <v>-1.94166236407795</v>
      </c>
      <c r="I91">
        <f t="shared" si="4"/>
        <v>0.12546534203453139</v>
      </c>
      <c r="J91">
        <f t="shared" si="5"/>
        <v>-0.05822297467598389</v>
      </c>
    </row>
    <row r="92" spans="1:10" ht="15.75">
      <c r="A92" t="s">
        <v>97</v>
      </c>
      <c r="B92">
        <v>1</v>
      </c>
      <c r="C92">
        <v>1979</v>
      </c>
      <c r="D92">
        <v>8.2</v>
      </c>
      <c r="E92">
        <v>92</v>
      </c>
      <c r="F92">
        <v>94</v>
      </c>
      <c r="G92" s="1">
        <v>9</v>
      </c>
      <c r="H92">
        <f t="shared" si="3"/>
        <v>-0.9337497701629967</v>
      </c>
      <c r="I92">
        <f t="shared" si="4"/>
        <v>0.2821645870554213</v>
      </c>
      <c r="J92">
        <f t="shared" si="5"/>
        <v>-0.549497493102883</v>
      </c>
    </row>
    <row r="93" spans="1:10" ht="15.75">
      <c r="A93" t="s">
        <v>98</v>
      </c>
      <c r="B93">
        <v>0</v>
      </c>
      <c r="C93">
        <v>1979</v>
      </c>
      <c r="D93">
        <v>7.3</v>
      </c>
      <c r="E93">
        <v>83</v>
      </c>
      <c r="F93">
        <v>81</v>
      </c>
      <c r="G93" s="1">
        <v>8</v>
      </c>
      <c r="H93">
        <f t="shared" si="3"/>
        <v>-2.3346971656018924</v>
      </c>
      <c r="I93">
        <f t="shared" si="4"/>
        <v>0.0882898342238146</v>
      </c>
      <c r="J93">
        <f t="shared" si="5"/>
        <v>-0.04014320269092045</v>
      </c>
    </row>
    <row r="94" spans="1:10" ht="15.75">
      <c r="A94" t="s">
        <v>99</v>
      </c>
      <c r="B94">
        <v>0</v>
      </c>
      <c r="C94">
        <v>1979</v>
      </c>
      <c r="D94">
        <v>6.9</v>
      </c>
      <c r="E94">
        <v>68</v>
      </c>
      <c r="F94">
        <v>89</v>
      </c>
      <c r="G94" s="1">
        <v>12</v>
      </c>
      <c r="H94">
        <f t="shared" si="3"/>
        <v>-1.9952668008414798</v>
      </c>
      <c r="I94">
        <f t="shared" si="4"/>
        <v>0.11970077396531632</v>
      </c>
      <c r="J94">
        <f t="shared" si="5"/>
        <v>-0.055369679978339296</v>
      </c>
    </row>
    <row r="95" spans="1:10" ht="15.75">
      <c r="A95" t="s">
        <v>100</v>
      </c>
      <c r="B95">
        <v>0</v>
      </c>
      <c r="C95">
        <v>1979</v>
      </c>
      <c r="D95">
        <v>7.7</v>
      </c>
      <c r="E95">
        <v>89</v>
      </c>
      <c r="F95">
        <v>95</v>
      </c>
      <c r="G95" s="1">
        <v>6</v>
      </c>
      <c r="H95">
        <f t="shared" si="3"/>
        <v>-2.49552013317824</v>
      </c>
      <c r="I95">
        <f t="shared" si="4"/>
        <v>0.07617283268000087</v>
      </c>
      <c r="J95">
        <f t="shared" si="5"/>
        <v>-0.034409270446606834</v>
      </c>
    </row>
    <row r="96" spans="1:10" ht="15.75">
      <c r="A96" t="s">
        <v>101</v>
      </c>
      <c r="B96">
        <v>0</v>
      </c>
      <c r="C96">
        <v>1979</v>
      </c>
      <c r="D96">
        <v>7.2</v>
      </c>
      <c r="E96">
        <v>73</v>
      </c>
      <c r="F96">
        <v>89</v>
      </c>
      <c r="G96" s="1">
        <v>3</v>
      </c>
      <c r="H96">
        <f t="shared" si="3"/>
        <v>-4.421613284346115</v>
      </c>
      <c r="I96">
        <f t="shared" si="4"/>
        <v>0.011872190903813041</v>
      </c>
      <c r="J96">
        <f t="shared" si="5"/>
        <v>-0.005186878089191753</v>
      </c>
    </row>
    <row r="97" spans="1:10" ht="15.75">
      <c r="A97" t="s">
        <v>102</v>
      </c>
      <c r="B97">
        <v>1</v>
      </c>
      <c r="C97">
        <v>1980</v>
      </c>
      <c r="D97">
        <v>7.8</v>
      </c>
      <c r="E97">
        <v>89</v>
      </c>
      <c r="F97">
        <v>88</v>
      </c>
      <c r="G97" s="1">
        <v>9</v>
      </c>
      <c r="H97">
        <f t="shared" si="3"/>
        <v>-1.3799461948430287</v>
      </c>
      <c r="I97">
        <f t="shared" si="4"/>
        <v>0.20101764123351645</v>
      </c>
      <c r="J97">
        <f t="shared" si="5"/>
        <v>-0.6967658273846079</v>
      </c>
    </row>
    <row r="98" spans="1:10" ht="15.75">
      <c r="A98" t="s">
        <v>103</v>
      </c>
      <c r="B98">
        <v>0</v>
      </c>
      <c r="C98">
        <v>1980</v>
      </c>
      <c r="D98">
        <v>7.8</v>
      </c>
      <c r="E98">
        <v>86</v>
      </c>
      <c r="F98">
        <v>85</v>
      </c>
      <c r="G98" s="1">
        <v>9</v>
      </c>
      <c r="H98">
        <f t="shared" si="3"/>
        <v>-1.4531763920865068</v>
      </c>
      <c r="I98">
        <f t="shared" si="4"/>
        <v>0.1895131974848201</v>
      </c>
      <c r="J98">
        <f t="shared" si="5"/>
        <v>-0.09125405255081116</v>
      </c>
    </row>
    <row r="99" spans="1:10" ht="15.75">
      <c r="A99" t="s">
        <v>104</v>
      </c>
      <c r="B99">
        <v>0</v>
      </c>
      <c r="C99">
        <v>1980</v>
      </c>
      <c r="D99">
        <v>8.5</v>
      </c>
      <c r="E99">
        <v>94</v>
      </c>
      <c r="F99">
        <v>97</v>
      </c>
      <c r="G99" s="1">
        <v>8</v>
      </c>
      <c r="H99">
        <f t="shared" si="3"/>
        <v>-0.9159598044455493</v>
      </c>
      <c r="I99">
        <f t="shared" si="4"/>
        <v>0.28578182671312513</v>
      </c>
      <c r="J99">
        <f t="shared" si="5"/>
        <v>-0.14616910337623343</v>
      </c>
    </row>
    <row r="100" spans="1:10" ht="15.75">
      <c r="A100" t="s">
        <v>105</v>
      </c>
      <c r="B100">
        <v>0</v>
      </c>
      <c r="C100">
        <v>1980</v>
      </c>
      <c r="D100">
        <v>7.7</v>
      </c>
      <c r="E100">
        <v>88</v>
      </c>
      <c r="F100">
        <v>94</v>
      </c>
      <c r="G100" s="1">
        <v>5</v>
      </c>
      <c r="H100">
        <f t="shared" si="3"/>
        <v>-2.8404750214131225</v>
      </c>
      <c r="I100">
        <f t="shared" si="4"/>
        <v>0.055175769016761154</v>
      </c>
      <c r="J100">
        <f t="shared" si="5"/>
        <v>-0.02464897732577666</v>
      </c>
    </row>
    <row r="101" spans="1:10" ht="15.75">
      <c r="A101" t="s">
        <v>106</v>
      </c>
      <c r="B101">
        <v>0</v>
      </c>
      <c r="C101">
        <v>1980</v>
      </c>
      <c r="D101">
        <v>7.4</v>
      </c>
      <c r="E101">
        <v>79</v>
      </c>
      <c r="F101">
        <v>90</v>
      </c>
      <c r="G101" s="1">
        <v>3</v>
      </c>
      <c r="H101">
        <f t="shared" si="3"/>
        <v>-4.037761848257415</v>
      </c>
      <c r="I101">
        <f t="shared" si="4"/>
        <v>0.01733123307269367</v>
      </c>
      <c r="J101">
        <f t="shared" si="5"/>
        <v>-0.00759284731287421</v>
      </c>
    </row>
    <row r="102" spans="1:10" ht="15.75">
      <c r="A102" t="s">
        <v>107</v>
      </c>
      <c r="B102">
        <v>1</v>
      </c>
      <c r="C102">
        <v>1981</v>
      </c>
      <c r="D102">
        <v>7.8</v>
      </c>
      <c r="E102">
        <v>88</v>
      </c>
      <c r="F102">
        <v>90</v>
      </c>
      <c r="G102" s="1">
        <v>6</v>
      </c>
      <c r="H102">
        <f t="shared" si="3"/>
        <v>-2.389486694767471</v>
      </c>
      <c r="I102">
        <f t="shared" si="4"/>
        <v>0.08397790978982908</v>
      </c>
      <c r="J102">
        <f t="shared" si="5"/>
        <v>-1.0758349391531912</v>
      </c>
    </row>
    <row r="103" spans="1:10" ht="15.75">
      <c r="A103" t="s">
        <v>108</v>
      </c>
      <c r="B103">
        <v>0</v>
      </c>
      <c r="C103">
        <v>1981</v>
      </c>
      <c r="D103">
        <v>7.5</v>
      </c>
      <c r="E103">
        <v>86</v>
      </c>
      <c r="F103">
        <v>100</v>
      </c>
      <c r="G103" s="1">
        <v>7</v>
      </c>
      <c r="H103">
        <f t="shared" si="3"/>
        <v>-2.5090925162518523</v>
      </c>
      <c r="I103">
        <f t="shared" si="4"/>
        <v>0.07522321397080803</v>
      </c>
      <c r="J103">
        <f t="shared" si="5"/>
        <v>-0.03396308055196372</v>
      </c>
    </row>
    <row r="104" spans="1:10" ht="15.75">
      <c r="A104" t="s">
        <v>109</v>
      </c>
      <c r="B104">
        <v>0</v>
      </c>
      <c r="C104">
        <v>1981</v>
      </c>
      <c r="D104">
        <v>8.2</v>
      </c>
      <c r="E104">
        <v>93</v>
      </c>
      <c r="F104">
        <v>90</v>
      </c>
      <c r="G104" s="1">
        <v>8</v>
      </c>
      <c r="H104">
        <f t="shared" si="3"/>
        <v>-1.1907245823764834</v>
      </c>
      <c r="I104">
        <f t="shared" si="4"/>
        <v>0.2331293698373546</v>
      </c>
      <c r="J104">
        <f t="shared" si="5"/>
        <v>-0.11527789464990768</v>
      </c>
    </row>
    <row r="105" spans="1:10" ht="15.75">
      <c r="A105" t="s">
        <v>110</v>
      </c>
      <c r="B105">
        <v>0</v>
      </c>
      <c r="C105">
        <v>1981</v>
      </c>
      <c r="D105">
        <v>8.2</v>
      </c>
      <c r="E105">
        <v>93</v>
      </c>
      <c r="F105">
        <v>97</v>
      </c>
      <c r="G105" s="1">
        <v>8</v>
      </c>
      <c r="H105">
        <f t="shared" si="3"/>
        <v>-1.245548504712525</v>
      </c>
      <c r="I105">
        <f t="shared" si="4"/>
        <v>0.22347166506605048</v>
      </c>
      <c r="J105">
        <f t="shared" si="5"/>
        <v>-0.10984269256781971</v>
      </c>
    </row>
    <row r="106" spans="1:10" ht="15.75">
      <c r="A106" t="s">
        <v>111</v>
      </c>
      <c r="B106">
        <v>0</v>
      </c>
      <c r="C106">
        <v>1981</v>
      </c>
      <c r="D106">
        <v>7.3</v>
      </c>
      <c r="E106">
        <v>78</v>
      </c>
      <c r="F106">
        <v>85</v>
      </c>
      <c r="G106" s="1">
        <v>6</v>
      </c>
      <c r="H106">
        <f t="shared" si="3"/>
        <v>-3.1683250394614753</v>
      </c>
      <c r="I106">
        <f t="shared" si="4"/>
        <v>0.04037526199912362</v>
      </c>
      <c r="J106">
        <f t="shared" si="5"/>
        <v>-0.017898564957235012</v>
      </c>
    </row>
    <row r="107" spans="1:10" ht="15.75">
      <c r="A107" t="s">
        <v>112</v>
      </c>
      <c r="B107">
        <v>1</v>
      </c>
      <c r="C107">
        <v>1982</v>
      </c>
      <c r="D107">
        <v>7.2</v>
      </c>
      <c r="E107">
        <v>80</v>
      </c>
      <c r="F107">
        <v>83</v>
      </c>
      <c r="G107" s="1">
        <v>7</v>
      </c>
      <c r="H107">
        <f t="shared" si="3"/>
        <v>-2.8667476783961727</v>
      </c>
      <c r="I107">
        <f t="shared" si="4"/>
        <v>0.05382203707952059</v>
      </c>
      <c r="J107">
        <f t="shared" si="5"/>
        <v>-1.2690398688975584</v>
      </c>
    </row>
    <row r="108" spans="1:10" ht="15.75">
      <c r="A108" t="s">
        <v>113</v>
      </c>
      <c r="B108">
        <v>0</v>
      </c>
      <c r="C108">
        <v>1982</v>
      </c>
      <c r="D108">
        <v>7.4</v>
      </c>
      <c r="E108">
        <v>77</v>
      </c>
      <c r="F108">
        <v>100</v>
      </c>
      <c r="G108" s="1">
        <v>5</v>
      </c>
      <c r="H108">
        <f t="shared" si="3"/>
        <v>-3.53947620164074</v>
      </c>
      <c r="I108">
        <f t="shared" si="4"/>
        <v>0.028209643756930233</v>
      </c>
      <c r="J108">
        <f t="shared" si="5"/>
        <v>-0.012427415060212521</v>
      </c>
    </row>
    <row r="109" spans="1:10" ht="15.75">
      <c r="A109" t="s">
        <v>114</v>
      </c>
      <c r="B109">
        <v>0</v>
      </c>
      <c r="C109">
        <v>1982</v>
      </c>
      <c r="D109">
        <v>7.7</v>
      </c>
      <c r="E109">
        <v>87</v>
      </c>
      <c r="F109">
        <v>92</v>
      </c>
      <c r="G109" s="1">
        <v>10</v>
      </c>
      <c r="H109">
        <f t="shared" si="3"/>
        <v>-1.2543289858205169</v>
      </c>
      <c r="I109">
        <f t="shared" si="4"/>
        <v>0.22195167030776222</v>
      </c>
      <c r="J109">
        <f t="shared" si="5"/>
        <v>-0.10899342528955883</v>
      </c>
    </row>
    <row r="110" spans="1:10" ht="15.75">
      <c r="A110" t="s">
        <v>115</v>
      </c>
      <c r="B110">
        <v>0</v>
      </c>
      <c r="C110">
        <v>1982</v>
      </c>
      <c r="D110">
        <v>8.5</v>
      </c>
      <c r="E110">
        <v>96</v>
      </c>
      <c r="F110">
        <v>94</v>
      </c>
      <c r="G110" s="1">
        <v>9</v>
      </c>
      <c r="H110">
        <f t="shared" si="3"/>
        <v>-0.5074349059370964</v>
      </c>
      <c r="I110">
        <f t="shared" si="4"/>
        <v>0.37579503569715306</v>
      </c>
      <c r="J110">
        <f t="shared" si="5"/>
        <v>-0.20467278171240405</v>
      </c>
    </row>
    <row r="111" spans="1:10" ht="15.75">
      <c r="A111" t="s">
        <v>116</v>
      </c>
      <c r="B111">
        <v>0</v>
      </c>
      <c r="C111">
        <v>1982</v>
      </c>
      <c r="D111">
        <v>7.5</v>
      </c>
      <c r="E111">
        <v>82</v>
      </c>
      <c r="F111">
        <v>94</v>
      </c>
      <c r="G111" s="1">
        <v>12</v>
      </c>
      <c r="H111">
        <f t="shared" si="3"/>
        <v>-0.9883446889975755</v>
      </c>
      <c r="I111">
        <f t="shared" si="4"/>
        <v>0.27123915652491076</v>
      </c>
      <c r="J111">
        <f t="shared" si="5"/>
        <v>-0.13741497017274373</v>
      </c>
    </row>
    <row r="112" spans="1:10" ht="15.75">
      <c r="A112" t="s">
        <v>117</v>
      </c>
      <c r="B112">
        <v>1</v>
      </c>
      <c r="C112">
        <v>1983</v>
      </c>
      <c r="D112">
        <v>8.1</v>
      </c>
      <c r="E112">
        <v>92</v>
      </c>
      <c r="F112">
        <v>88</v>
      </c>
      <c r="G112" s="1">
        <v>11</v>
      </c>
      <c r="H112">
        <f t="shared" si="3"/>
        <v>-0.34478374029599035</v>
      </c>
      <c r="I112">
        <f t="shared" si="4"/>
        <v>0.4146479193803747</v>
      </c>
      <c r="J112">
        <f t="shared" si="5"/>
        <v>-0.3823205094783059</v>
      </c>
    </row>
    <row r="113" spans="1:10" ht="15.75">
      <c r="A113" t="s">
        <v>118</v>
      </c>
      <c r="B113">
        <v>0</v>
      </c>
      <c r="C113">
        <v>1983</v>
      </c>
      <c r="D113">
        <v>7.9</v>
      </c>
      <c r="E113">
        <v>72</v>
      </c>
      <c r="F113">
        <v>98</v>
      </c>
      <c r="G113" s="1">
        <v>0</v>
      </c>
      <c r="H113">
        <f t="shared" si="3"/>
        <v>-4.7921688668405995</v>
      </c>
      <c r="I113">
        <f t="shared" si="4"/>
        <v>0.008226216378942934</v>
      </c>
      <c r="J113">
        <f t="shared" si="5"/>
        <v>-0.0035873759593996668</v>
      </c>
    </row>
    <row r="114" spans="1:10" ht="15.75">
      <c r="A114" t="s">
        <v>119</v>
      </c>
      <c r="B114">
        <v>0</v>
      </c>
      <c r="C114">
        <v>1983</v>
      </c>
      <c r="D114">
        <v>7.8</v>
      </c>
      <c r="E114">
        <v>85</v>
      </c>
      <c r="F114">
        <v>97</v>
      </c>
      <c r="G114" s="1">
        <v>4</v>
      </c>
      <c r="H114">
        <f t="shared" si="3"/>
        <v>-3.1821264260365507</v>
      </c>
      <c r="I114">
        <f t="shared" si="4"/>
        <v>0.0398439049688048</v>
      </c>
      <c r="J114">
        <f t="shared" si="5"/>
        <v>-0.017658156856362104</v>
      </c>
    </row>
    <row r="115" spans="1:10" ht="15.75">
      <c r="A115" t="s">
        <v>120</v>
      </c>
      <c r="B115">
        <v>0</v>
      </c>
      <c r="C115">
        <v>1983</v>
      </c>
      <c r="D115">
        <v>7.4</v>
      </c>
      <c r="E115">
        <v>81</v>
      </c>
      <c r="F115">
        <v>89</v>
      </c>
      <c r="G115" s="1">
        <v>9</v>
      </c>
      <c r="H115">
        <f t="shared" si="3"/>
        <v>-2.0421768151239754</v>
      </c>
      <c r="I115">
        <f t="shared" si="4"/>
        <v>0.1148452605080203</v>
      </c>
      <c r="J115">
        <f t="shared" si="5"/>
        <v>-0.052980800903180775</v>
      </c>
    </row>
    <row r="116" spans="1:10" ht="15.75">
      <c r="A116" t="s">
        <v>121</v>
      </c>
      <c r="B116">
        <v>0</v>
      </c>
      <c r="C116">
        <v>1983</v>
      </c>
      <c r="D116">
        <v>7.8</v>
      </c>
      <c r="E116">
        <v>88</v>
      </c>
      <c r="F116">
        <v>96</v>
      </c>
      <c r="G116" s="1">
        <v>5</v>
      </c>
      <c r="H116">
        <f t="shared" si="3"/>
        <v>-2.7570234506854208</v>
      </c>
      <c r="I116">
        <f t="shared" si="4"/>
        <v>0.05969121545885626</v>
      </c>
      <c r="J116">
        <f t="shared" si="5"/>
        <v>-0.02672950661196041</v>
      </c>
    </row>
    <row r="117" spans="1:10" ht="15.75">
      <c r="A117" t="s">
        <v>122</v>
      </c>
      <c r="B117">
        <v>1</v>
      </c>
      <c r="C117">
        <v>1984</v>
      </c>
      <c r="D117">
        <v>7.4</v>
      </c>
      <c r="E117">
        <v>84</v>
      </c>
      <c r="F117">
        <v>88</v>
      </c>
      <c r="G117" s="1">
        <v>11</v>
      </c>
      <c r="H117">
        <f t="shared" si="3"/>
        <v>-1.2965290172857893</v>
      </c>
      <c r="I117">
        <f t="shared" si="4"/>
        <v>0.21474975721468473</v>
      </c>
      <c r="J117">
        <f t="shared" si="5"/>
        <v>-0.668067318488023</v>
      </c>
    </row>
    <row r="118" spans="1:10" ht="15.75">
      <c r="A118" t="s">
        <v>123</v>
      </c>
      <c r="B118">
        <v>0</v>
      </c>
      <c r="C118">
        <v>1984</v>
      </c>
      <c r="D118">
        <v>7.2</v>
      </c>
      <c r="E118">
        <v>77</v>
      </c>
      <c r="F118">
        <v>68</v>
      </c>
      <c r="G118" s="1">
        <v>3</v>
      </c>
      <c r="H118">
        <f t="shared" si="3"/>
        <v>-4.128173298726092</v>
      </c>
      <c r="I118">
        <f t="shared" si="4"/>
        <v>0.015856795096664312</v>
      </c>
      <c r="J118">
        <f t="shared" si="5"/>
        <v>-0.006941701798179376</v>
      </c>
    </row>
    <row r="119" spans="1:10" ht="15.75">
      <c r="A119" t="s">
        <v>124</v>
      </c>
      <c r="B119">
        <v>0</v>
      </c>
      <c r="C119">
        <v>1984</v>
      </c>
      <c r="D119">
        <v>7.7</v>
      </c>
      <c r="E119">
        <v>88</v>
      </c>
      <c r="F119">
        <v>100</v>
      </c>
      <c r="G119" s="1">
        <v>5</v>
      </c>
      <c r="H119">
        <f t="shared" si="3"/>
        <v>-2.8874669548440153</v>
      </c>
      <c r="I119">
        <f t="shared" si="4"/>
        <v>0.05277660513472561</v>
      </c>
      <c r="J119">
        <f t="shared" si="5"/>
        <v>-0.023547584126833634</v>
      </c>
    </row>
    <row r="120" spans="1:10" ht="15.75">
      <c r="A120" t="s">
        <v>125</v>
      </c>
      <c r="B120">
        <v>0</v>
      </c>
      <c r="C120">
        <v>1984</v>
      </c>
      <c r="D120">
        <v>7.9</v>
      </c>
      <c r="E120">
        <v>90</v>
      </c>
      <c r="F120">
        <v>98</v>
      </c>
      <c r="G120" s="1">
        <v>8</v>
      </c>
      <c r="H120">
        <f t="shared" si="3"/>
        <v>-1.6474533031905976</v>
      </c>
      <c r="I120">
        <f t="shared" si="4"/>
        <v>0.16145344005086276</v>
      </c>
      <c r="J120">
        <f t="shared" si="5"/>
        <v>-0.07647281836784914</v>
      </c>
    </row>
    <row r="121" spans="1:10" ht="15.75">
      <c r="A121" t="s">
        <v>126</v>
      </c>
      <c r="B121">
        <v>0</v>
      </c>
      <c r="C121">
        <v>1984</v>
      </c>
      <c r="D121">
        <v>7.4</v>
      </c>
      <c r="E121">
        <v>82</v>
      </c>
      <c r="F121">
        <v>85</v>
      </c>
      <c r="G121" s="1">
        <v>4</v>
      </c>
      <c r="H121">
        <f t="shared" si="3"/>
        <v>-3.58133091728569</v>
      </c>
      <c r="I121">
        <f t="shared" si="4"/>
        <v>0.027084624054714467</v>
      </c>
      <c r="J121">
        <f t="shared" si="5"/>
        <v>-0.011924932967294662</v>
      </c>
    </row>
    <row r="122" spans="1:10" ht="15.75">
      <c r="A122" t="s">
        <v>127</v>
      </c>
      <c r="B122">
        <v>1</v>
      </c>
      <c r="C122">
        <v>1985</v>
      </c>
      <c r="D122">
        <v>8.3</v>
      </c>
      <c r="E122">
        <v>95</v>
      </c>
      <c r="F122">
        <v>95</v>
      </c>
      <c r="G122" s="1">
        <v>11</v>
      </c>
      <c r="H122">
        <f t="shared" si="3"/>
        <v>-0.10465040159710526</v>
      </c>
      <c r="I122">
        <f t="shared" si="4"/>
        <v>0.47386125057370126</v>
      </c>
      <c r="J122">
        <f t="shared" si="5"/>
        <v>-0.3243488037506334</v>
      </c>
    </row>
    <row r="123" spans="1:10" ht="15.75">
      <c r="A123" t="s">
        <v>128</v>
      </c>
      <c r="B123">
        <v>0</v>
      </c>
      <c r="C123">
        <v>1985</v>
      </c>
      <c r="D123">
        <v>7.9</v>
      </c>
      <c r="E123">
        <v>92</v>
      </c>
      <c r="F123">
        <v>93</v>
      </c>
      <c r="G123" s="1">
        <v>7</v>
      </c>
      <c r="H123">
        <f t="shared" si="3"/>
        <v>-1.8643540718459604</v>
      </c>
      <c r="I123">
        <f t="shared" si="4"/>
        <v>0.13419635615227427</v>
      </c>
      <c r="J123">
        <f t="shared" si="5"/>
        <v>-0.06258059073396165</v>
      </c>
    </row>
    <row r="124" spans="1:10" ht="15.75">
      <c r="A124" t="s">
        <v>129</v>
      </c>
      <c r="B124">
        <v>0</v>
      </c>
      <c r="C124">
        <v>1985</v>
      </c>
      <c r="D124">
        <v>7.4</v>
      </c>
      <c r="E124">
        <v>78</v>
      </c>
      <c r="F124">
        <v>85</v>
      </c>
      <c r="G124" s="1">
        <v>11</v>
      </c>
      <c r="H124">
        <f t="shared" si="3"/>
        <v>-1.4664853784881915</v>
      </c>
      <c r="I124">
        <f t="shared" si="4"/>
        <v>0.1874774069920928</v>
      </c>
      <c r="J124">
        <f t="shared" si="5"/>
        <v>-0.09016455418632383</v>
      </c>
    </row>
    <row r="125" spans="1:10" ht="15.75">
      <c r="A125" t="s">
        <v>130</v>
      </c>
      <c r="B125">
        <v>0</v>
      </c>
      <c r="C125">
        <v>1985</v>
      </c>
      <c r="D125">
        <v>7.3</v>
      </c>
      <c r="E125">
        <v>82</v>
      </c>
      <c r="F125">
        <v>96</v>
      </c>
      <c r="G125" s="1">
        <v>7</v>
      </c>
      <c r="H125">
        <f t="shared" si="3"/>
        <v>-2.804963876319157</v>
      </c>
      <c r="I125">
        <f t="shared" si="4"/>
        <v>0.057056526060826375</v>
      </c>
      <c r="J125">
        <f t="shared" si="5"/>
        <v>-0.02551434087040928</v>
      </c>
    </row>
    <row r="126" spans="1:10" ht="15.75">
      <c r="A126" t="s">
        <v>131</v>
      </c>
      <c r="B126">
        <v>0</v>
      </c>
      <c r="C126">
        <v>1985</v>
      </c>
      <c r="D126">
        <v>7.2</v>
      </c>
      <c r="E126">
        <v>82</v>
      </c>
      <c r="F126">
        <v>89</v>
      </c>
      <c r="G126" s="1">
        <v>3</v>
      </c>
      <c r="H126">
        <f t="shared" si="3"/>
        <v>-4.131434792469342</v>
      </c>
      <c r="I126">
        <f t="shared" si="4"/>
        <v>0.015805978607779863</v>
      </c>
      <c r="J126">
        <f t="shared" si="5"/>
        <v>-0.00691927746923588</v>
      </c>
    </row>
    <row r="127" spans="1:10" ht="15.75">
      <c r="A127" t="s">
        <v>132</v>
      </c>
      <c r="B127">
        <v>1</v>
      </c>
      <c r="C127">
        <v>1986</v>
      </c>
      <c r="D127">
        <v>7.2</v>
      </c>
      <c r="E127">
        <v>83</v>
      </c>
      <c r="F127">
        <v>56</v>
      </c>
      <c r="G127" s="1">
        <v>11</v>
      </c>
      <c r="H127">
        <f t="shared" si="3"/>
        <v>-1.2763785240500027</v>
      </c>
      <c r="I127">
        <f t="shared" si="4"/>
        <v>0.2181673094378691</v>
      </c>
      <c r="J127">
        <f t="shared" si="5"/>
        <v>-0.661210324299312</v>
      </c>
    </row>
    <row r="128" spans="1:10" ht="15.75">
      <c r="A128" t="s">
        <v>133</v>
      </c>
      <c r="B128">
        <v>0</v>
      </c>
      <c r="C128">
        <v>1986</v>
      </c>
      <c r="D128">
        <v>7.8</v>
      </c>
      <c r="E128">
        <v>94</v>
      </c>
      <c r="F128">
        <v>88</v>
      </c>
      <c r="G128" s="1">
        <v>10</v>
      </c>
      <c r="H128">
        <f t="shared" si="3"/>
        <v>-0.8981910990910968</v>
      </c>
      <c r="I128">
        <f t="shared" si="4"/>
        <v>0.28942236886755973</v>
      </c>
      <c r="J128">
        <f t="shared" si="5"/>
        <v>-0.14838846815073561</v>
      </c>
    </row>
    <row r="129" spans="1:10" ht="15.75">
      <c r="A129" t="s">
        <v>134</v>
      </c>
      <c r="B129">
        <v>0</v>
      </c>
      <c r="C129">
        <v>1986</v>
      </c>
      <c r="D129">
        <v>7.4</v>
      </c>
      <c r="E129">
        <v>81</v>
      </c>
      <c r="F129">
        <v>88</v>
      </c>
      <c r="G129" s="1">
        <v>4</v>
      </c>
      <c r="H129">
        <f t="shared" si="3"/>
        <v>-3.6370689386541106</v>
      </c>
      <c r="I129">
        <f t="shared" si="4"/>
        <v>0.025653950837388816</v>
      </c>
      <c r="J129">
        <f t="shared" si="5"/>
        <v>-0.011286771508870702</v>
      </c>
    </row>
    <row r="130" spans="1:10" ht="15.75">
      <c r="A130" t="s">
        <v>135</v>
      </c>
      <c r="B130">
        <v>0</v>
      </c>
      <c r="C130">
        <v>1986</v>
      </c>
      <c r="D130">
        <v>6.8</v>
      </c>
      <c r="E130">
        <v>62</v>
      </c>
      <c r="F130">
        <v>88</v>
      </c>
      <c r="G130" s="1">
        <v>8</v>
      </c>
      <c r="H130">
        <f t="shared" si="3"/>
        <v>-3.5621819783404085</v>
      </c>
      <c r="I130">
        <f t="shared" si="4"/>
        <v>0.027593814227903093</v>
      </c>
      <c r="J130">
        <f t="shared" si="5"/>
        <v>-0.012152287140360311</v>
      </c>
    </row>
    <row r="131" spans="1:10" ht="15.75">
      <c r="A131" t="s">
        <v>136</v>
      </c>
      <c r="B131">
        <v>0</v>
      </c>
      <c r="C131">
        <v>1986</v>
      </c>
      <c r="D131">
        <v>7.4</v>
      </c>
      <c r="E131">
        <v>80</v>
      </c>
      <c r="F131">
        <v>92</v>
      </c>
      <c r="G131" s="1">
        <v>8</v>
      </c>
      <c r="H131">
        <f aca="true" t="shared" si="6" ref="H131:H194">$N$6+D131*$N$7+E131*$N$8+F131*$N$9+G131*$N$10</f>
        <v>-2.4184596589794545</v>
      </c>
      <c r="I131">
        <f aca="true" t="shared" si="7" ref="I131:I194">1/(1+EXP(-H131))</f>
        <v>0.08177584295698852</v>
      </c>
      <c r="J131">
        <f aca="true" t="shared" si="8" ref="J131:J194">(B131*LOG(I131))+((1-B131)*LOG(1-I131))</f>
        <v>-0.03705128581038864</v>
      </c>
    </row>
    <row r="132" spans="1:10" ht="15.75">
      <c r="A132" t="s">
        <v>137</v>
      </c>
      <c r="B132">
        <v>1</v>
      </c>
      <c r="C132">
        <v>1987</v>
      </c>
      <c r="D132">
        <v>8.1</v>
      </c>
      <c r="E132">
        <v>93</v>
      </c>
      <c r="F132">
        <v>88</v>
      </c>
      <c r="G132" s="1">
        <v>8</v>
      </c>
      <c r="H132">
        <f t="shared" si="6"/>
        <v>-1.274176153104186</v>
      </c>
      <c r="I132">
        <f t="shared" si="7"/>
        <v>0.21854320175132808</v>
      </c>
      <c r="J132">
        <f t="shared" si="8"/>
        <v>-0.6604626986129254</v>
      </c>
    </row>
    <row r="133" spans="1:10" ht="15.75">
      <c r="A133" t="s">
        <v>138</v>
      </c>
      <c r="B133">
        <v>0</v>
      </c>
      <c r="C133">
        <v>1987</v>
      </c>
      <c r="D133">
        <v>7.2</v>
      </c>
      <c r="E133">
        <v>78</v>
      </c>
      <c r="F133">
        <v>81</v>
      </c>
      <c r="G133" s="1">
        <v>5</v>
      </c>
      <c r="H133">
        <f t="shared" si="6"/>
        <v>-3.5566574548659373</v>
      </c>
      <c r="I133">
        <f t="shared" si="7"/>
        <v>0.0277424379304844</v>
      </c>
      <c r="J133">
        <f t="shared" si="8"/>
        <v>-0.01221867029180065</v>
      </c>
    </row>
    <row r="134" spans="1:10" ht="15.75">
      <c r="A134" t="s">
        <v>139</v>
      </c>
      <c r="B134">
        <v>0</v>
      </c>
      <c r="C134">
        <v>1987</v>
      </c>
      <c r="D134">
        <v>8</v>
      </c>
      <c r="E134">
        <v>90</v>
      </c>
      <c r="F134">
        <v>93</v>
      </c>
      <c r="G134" s="1">
        <v>7</v>
      </c>
      <c r="H134">
        <f t="shared" si="6"/>
        <v>-1.8297226326139104</v>
      </c>
      <c r="I134">
        <f t="shared" si="7"/>
        <v>0.1382713188357322</v>
      </c>
      <c r="J134">
        <f t="shared" si="8"/>
        <v>-0.0646294520653538</v>
      </c>
    </row>
    <row r="135" spans="1:10" ht="15.75">
      <c r="A135" t="s">
        <v>140</v>
      </c>
      <c r="B135">
        <v>0</v>
      </c>
      <c r="C135">
        <v>1987</v>
      </c>
      <c r="D135">
        <v>7.5</v>
      </c>
      <c r="E135">
        <v>87</v>
      </c>
      <c r="F135">
        <v>65</v>
      </c>
      <c r="G135" s="1">
        <v>7</v>
      </c>
      <c r="H135">
        <f t="shared" si="6"/>
        <v>-2.202730849918669</v>
      </c>
      <c r="I135">
        <f t="shared" si="7"/>
        <v>0.09950552580080103</v>
      </c>
      <c r="J135">
        <f t="shared" si="8"/>
        <v>-0.045518947844069346</v>
      </c>
    </row>
    <row r="136" spans="1:10" ht="15.75">
      <c r="A136" t="s">
        <v>141</v>
      </c>
      <c r="B136">
        <v>0</v>
      </c>
      <c r="C136">
        <v>1987</v>
      </c>
      <c r="D136">
        <v>7.4</v>
      </c>
      <c r="E136">
        <v>86</v>
      </c>
      <c r="F136">
        <v>100</v>
      </c>
      <c r="G136" s="1">
        <v>8</v>
      </c>
      <c r="H136">
        <f t="shared" si="6"/>
        <v>-2.287663242302795</v>
      </c>
      <c r="I136">
        <f t="shared" si="7"/>
        <v>0.09214985278629553</v>
      </c>
      <c r="J136">
        <f t="shared" si="8"/>
        <v>-0.041985831665117004</v>
      </c>
    </row>
    <row r="137" spans="1:10" ht="15.75">
      <c r="A137" t="s">
        <v>142</v>
      </c>
      <c r="B137">
        <v>1</v>
      </c>
      <c r="C137">
        <v>1988</v>
      </c>
      <c r="D137">
        <v>7.8</v>
      </c>
      <c r="E137">
        <v>88</v>
      </c>
      <c r="F137">
        <v>92</v>
      </c>
      <c r="G137" s="1">
        <v>9</v>
      </c>
      <c r="H137">
        <f t="shared" si="6"/>
        <v>-1.4435162051165986</v>
      </c>
      <c r="I137">
        <f t="shared" si="7"/>
        <v>0.1910014345423275</v>
      </c>
      <c r="J137">
        <f t="shared" si="8"/>
        <v>-0.7189633709120774</v>
      </c>
    </row>
    <row r="138" spans="1:10" ht="15.75">
      <c r="A138" t="s">
        <v>143</v>
      </c>
      <c r="B138">
        <v>0</v>
      </c>
      <c r="C138">
        <v>1988</v>
      </c>
      <c r="D138">
        <v>7.2</v>
      </c>
      <c r="E138">
        <v>78</v>
      </c>
      <c r="F138">
        <v>98</v>
      </c>
      <c r="G138" s="1">
        <v>7</v>
      </c>
      <c r="H138">
        <f t="shared" si="6"/>
        <v>-3.0487116212793537</v>
      </c>
      <c r="I138">
        <f t="shared" si="7"/>
        <v>0.045273129071842076</v>
      </c>
      <c r="J138">
        <f t="shared" si="8"/>
        <v>-0.02012085398103246</v>
      </c>
    </row>
    <row r="139" spans="1:10" ht="15.75">
      <c r="A139" t="s">
        <v>144</v>
      </c>
      <c r="B139">
        <v>0</v>
      </c>
      <c r="C139">
        <v>1988</v>
      </c>
      <c r="D139">
        <v>6.9</v>
      </c>
      <c r="E139">
        <v>72</v>
      </c>
      <c r="F139">
        <v>78</v>
      </c>
      <c r="G139" s="1">
        <v>6</v>
      </c>
      <c r="H139">
        <f t="shared" si="6"/>
        <v>-3.703415639195283</v>
      </c>
      <c r="I139">
        <f t="shared" si="7"/>
        <v>0.024046731088978066</v>
      </c>
      <c r="J139">
        <f t="shared" si="8"/>
        <v>-0.010570976943920651</v>
      </c>
    </row>
    <row r="140" spans="1:10" ht="15.75">
      <c r="A140" t="s">
        <v>145</v>
      </c>
      <c r="B140">
        <v>0</v>
      </c>
      <c r="C140">
        <v>1988</v>
      </c>
      <c r="D140">
        <v>7.4</v>
      </c>
      <c r="E140">
        <v>83</v>
      </c>
      <c r="F140">
        <v>94</v>
      </c>
      <c r="G140" s="1">
        <v>5</v>
      </c>
      <c r="H140">
        <f t="shared" si="6"/>
        <v>-3.2990319402919974</v>
      </c>
      <c r="I140">
        <f t="shared" si="7"/>
        <v>0.03560441434781252</v>
      </c>
      <c r="J140">
        <f t="shared" si="8"/>
        <v>-0.01574478619512708</v>
      </c>
    </row>
    <row r="141" spans="1:10" ht="15.75">
      <c r="A141" t="s">
        <v>146</v>
      </c>
      <c r="B141">
        <v>0</v>
      </c>
      <c r="C141">
        <v>1988</v>
      </c>
      <c r="D141">
        <v>7.1</v>
      </c>
      <c r="E141">
        <v>80</v>
      </c>
      <c r="F141">
        <v>92</v>
      </c>
      <c r="G141" s="1">
        <v>6</v>
      </c>
      <c r="H141">
        <f t="shared" si="6"/>
        <v>-3.3568959495675683</v>
      </c>
      <c r="I141">
        <f t="shared" si="7"/>
        <v>0.033670071841650204</v>
      </c>
      <c r="J141">
        <f t="shared" si="8"/>
        <v>-0.014874569738563765</v>
      </c>
    </row>
    <row r="142" spans="1:10" ht="15.75">
      <c r="A142" t="s">
        <v>147</v>
      </c>
      <c r="B142">
        <v>1</v>
      </c>
      <c r="C142">
        <v>1989</v>
      </c>
      <c r="D142">
        <v>8</v>
      </c>
      <c r="E142">
        <v>90</v>
      </c>
      <c r="F142">
        <v>90</v>
      </c>
      <c r="G142" s="1">
        <v>8</v>
      </c>
      <c r="H142">
        <f t="shared" si="6"/>
        <v>-1.485681843411407</v>
      </c>
      <c r="I142">
        <f t="shared" si="7"/>
        <v>0.18457074390233813</v>
      </c>
      <c r="J142">
        <f t="shared" si="8"/>
        <v>-0.7338371373767983</v>
      </c>
    </row>
    <row r="143" spans="1:10" ht="15.75">
      <c r="A143" t="s">
        <v>148</v>
      </c>
      <c r="B143">
        <v>0</v>
      </c>
      <c r="C143">
        <v>1989</v>
      </c>
      <c r="D143">
        <v>6.8</v>
      </c>
      <c r="E143">
        <v>60</v>
      </c>
      <c r="F143">
        <v>79</v>
      </c>
      <c r="G143" s="1">
        <v>4</v>
      </c>
      <c r="H143">
        <f t="shared" si="6"/>
        <v>-4.838357477448245</v>
      </c>
      <c r="I143">
        <f t="shared" si="7"/>
        <v>0.007857817909852028</v>
      </c>
      <c r="J143">
        <f t="shared" si="8"/>
        <v>-0.003426085434123446</v>
      </c>
    </row>
    <row r="144" spans="1:10" ht="15.75">
      <c r="A144" t="s">
        <v>149</v>
      </c>
      <c r="B144">
        <v>0</v>
      </c>
      <c r="C144">
        <v>1989</v>
      </c>
      <c r="D144">
        <v>7.7</v>
      </c>
      <c r="E144">
        <v>83</v>
      </c>
      <c r="F144">
        <v>93</v>
      </c>
      <c r="G144" s="1">
        <v>7</v>
      </c>
      <c r="H144">
        <f t="shared" si="6"/>
        <v>-2.352763660798735</v>
      </c>
      <c r="I144">
        <f t="shared" si="7"/>
        <v>0.08684635251096526</v>
      </c>
      <c r="J144">
        <f t="shared" si="8"/>
        <v>-0.039456141805817614</v>
      </c>
    </row>
    <row r="145" spans="1:10" ht="15.75">
      <c r="A145" t="s">
        <v>150</v>
      </c>
      <c r="B145">
        <v>0</v>
      </c>
      <c r="C145">
        <v>1989</v>
      </c>
      <c r="D145">
        <v>7.8</v>
      </c>
      <c r="E145">
        <v>90</v>
      </c>
      <c r="F145">
        <v>89</v>
      </c>
      <c r="G145" s="1">
        <v>7</v>
      </c>
      <c r="H145">
        <f t="shared" si="6"/>
        <v>-1.9966257740693156</v>
      </c>
      <c r="I145">
        <f t="shared" si="7"/>
        <v>0.11955764955174421</v>
      </c>
      <c r="J145">
        <f t="shared" si="8"/>
        <v>-0.05529907547395647</v>
      </c>
    </row>
    <row r="146" spans="1:10" ht="15.75">
      <c r="A146" t="s">
        <v>151</v>
      </c>
      <c r="B146">
        <v>0</v>
      </c>
      <c r="C146">
        <v>1989</v>
      </c>
      <c r="D146">
        <v>6.7</v>
      </c>
      <c r="E146">
        <v>67</v>
      </c>
      <c r="F146">
        <v>84</v>
      </c>
      <c r="G146" s="1">
        <v>5</v>
      </c>
      <c r="H146">
        <f t="shared" si="6"/>
        <v>-4.430393765454109</v>
      </c>
      <c r="I146">
        <f t="shared" si="7"/>
        <v>0.011769625210385028</v>
      </c>
      <c r="J146">
        <f t="shared" si="8"/>
        <v>-0.005141801528584924</v>
      </c>
    </row>
    <row r="147" spans="1:10" ht="15.75">
      <c r="A147" t="s">
        <v>152</v>
      </c>
      <c r="B147">
        <v>1</v>
      </c>
      <c r="C147">
        <v>1990</v>
      </c>
      <c r="D147">
        <v>7.4</v>
      </c>
      <c r="E147">
        <v>81</v>
      </c>
      <c r="F147">
        <v>82</v>
      </c>
      <c r="G147" s="1">
        <v>9</v>
      </c>
      <c r="H147">
        <f t="shared" si="6"/>
        <v>-1.9873528927879343</v>
      </c>
      <c r="I147">
        <f t="shared" si="7"/>
        <v>0.12053719520358772</v>
      </c>
      <c r="J147">
        <f t="shared" si="8"/>
        <v>-0.9188789184079841</v>
      </c>
    </row>
    <row r="148" spans="1:10" ht="15.75">
      <c r="A148" t="s">
        <v>153</v>
      </c>
      <c r="B148">
        <v>0</v>
      </c>
      <c r="C148">
        <v>1990</v>
      </c>
      <c r="D148">
        <v>7.2</v>
      </c>
      <c r="E148">
        <v>76</v>
      </c>
      <c r="F148">
        <v>90</v>
      </c>
      <c r="G148" s="1">
        <v>8</v>
      </c>
      <c r="H148">
        <f t="shared" si="6"/>
        <v>-2.729994996857057</v>
      </c>
      <c r="I148">
        <f t="shared" si="7"/>
        <v>0.06122645038878689</v>
      </c>
      <c r="J148">
        <f t="shared" si="8"/>
        <v>-0.02743915535350714</v>
      </c>
    </row>
    <row r="149" spans="1:10" ht="15.75">
      <c r="A149" t="s">
        <v>154</v>
      </c>
      <c r="B149">
        <v>0</v>
      </c>
      <c r="C149">
        <v>1990</v>
      </c>
      <c r="D149">
        <v>8</v>
      </c>
      <c r="E149">
        <v>92</v>
      </c>
      <c r="F149">
        <v>85</v>
      </c>
      <c r="G149" s="1">
        <v>4</v>
      </c>
      <c r="H149">
        <f t="shared" si="6"/>
        <v>-2.6642170795279405</v>
      </c>
      <c r="I149">
        <f t="shared" si="7"/>
        <v>0.06511813575094884</v>
      </c>
      <c r="J149">
        <f t="shared" si="8"/>
        <v>-0.02924326500579493</v>
      </c>
    </row>
    <row r="150" spans="1:10" ht="15.75">
      <c r="A150" t="s">
        <v>155</v>
      </c>
      <c r="B150">
        <v>0</v>
      </c>
      <c r="C150">
        <v>1990</v>
      </c>
      <c r="D150">
        <v>7.5</v>
      </c>
      <c r="E150">
        <v>86</v>
      </c>
      <c r="F150">
        <v>86</v>
      </c>
      <c r="G150" s="1">
        <v>3</v>
      </c>
      <c r="H150">
        <f t="shared" si="6"/>
        <v>-3.681623961527995</v>
      </c>
      <c r="I150">
        <f t="shared" si="7"/>
        <v>0.02456348802770588</v>
      </c>
      <c r="J150">
        <f t="shared" si="8"/>
        <v>-0.010800992181695666</v>
      </c>
    </row>
    <row r="151" spans="1:10" ht="15.75">
      <c r="A151" t="s">
        <v>156</v>
      </c>
      <c r="B151">
        <v>0</v>
      </c>
      <c r="C151">
        <v>1990</v>
      </c>
      <c r="D151">
        <v>7.9</v>
      </c>
      <c r="E151">
        <v>92</v>
      </c>
      <c r="F151">
        <v>97</v>
      </c>
      <c r="G151" s="1">
        <v>5</v>
      </c>
      <c r="H151">
        <f t="shared" si="6"/>
        <v>-2.5367716724406693</v>
      </c>
      <c r="I151">
        <f t="shared" si="7"/>
        <v>0.07332021816838018</v>
      </c>
      <c r="J151">
        <f t="shared" si="8"/>
        <v>-0.03307031225108762</v>
      </c>
    </row>
    <row r="152" spans="1:10" ht="15.75">
      <c r="A152" t="s">
        <v>157</v>
      </c>
      <c r="B152">
        <v>1</v>
      </c>
      <c r="C152">
        <v>1991</v>
      </c>
      <c r="D152">
        <v>8</v>
      </c>
      <c r="E152">
        <v>87</v>
      </c>
      <c r="F152">
        <v>82</v>
      </c>
      <c r="G152" s="1">
        <v>0</v>
      </c>
      <c r="H152">
        <f t="shared" si="6"/>
        <v>-4.084110676025595</v>
      </c>
      <c r="I152">
        <f t="shared" si="7"/>
        <v>0.01655928025577589</v>
      </c>
      <c r="J152">
        <f t="shared" si="8"/>
        <v>-1.78095854362227</v>
      </c>
    </row>
    <row r="153" spans="1:10" ht="15.75">
      <c r="A153" t="s">
        <v>158</v>
      </c>
      <c r="B153">
        <v>0</v>
      </c>
      <c r="C153">
        <v>1991</v>
      </c>
      <c r="D153">
        <v>7.8</v>
      </c>
      <c r="E153">
        <v>89</v>
      </c>
      <c r="F153">
        <v>88</v>
      </c>
      <c r="G153" s="1">
        <v>3</v>
      </c>
      <c r="H153">
        <f t="shared" si="6"/>
        <v>-3.303215129765369</v>
      </c>
      <c r="I153">
        <f t="shared" si="7"/>
        <v>0.035461055963279</v>
      </c>
      <c r="J153">
        <f t="shared" si="8"/>
        <v>-0.015680232676597728</v>
      </c>
    </row>
    <row r="154" spans="1:10" ht="15.75">
      <c r="A154" t="s">
        <v>159</v>
      </c>
      <c r="B154">
        <v>0</v>
      </c>
      <c r="C154">
        <v>1991</v>
      </c>
      <c r="D154">
        <v>7</v>
      </c>
      <c r="E154">
        <v>80</v>
      </c>
      <c r="F154">
        <v>74</v>
      </c>
      <c r="G154" s="1">
        <v>5</v>
      </c>
      <c r="H154">
        <f t="shared" si="6"/>
        <v>-3.635580520299947</v>
      </c>
      <c r="I154">
        <f t="shared" si="7"/>
        <v>0.02569118136187588</v>
      </c>
      <c r="J154">
        <f t="shared" si="8"/>
        <v>-0.011303366557703835</v>
      </c>
    </row>
    <row r="155" spans="1:10" ht="15.75">
      <c r="A155" t="s">
        <v>160</v>
      </c>
      <c r="B155">
        <v>0</v>
      </c>
      <c r="C155">
        <v>1991</v>
      </c>
      <c r="D155">
        <v>7.6</v>
      </c>
      <c r="E155">
        <v>78</v>
      </c>
      <c r="F155">
        <v>67</v>
      </c>
      <c r="G155" s="1">
        <v>0</v>
      </c>
      <c r="H155">
        <f t="shared" si="6"/>
        <v>-4.653271528477139</v>
      </c>
      <c r="I155">
        <f t="shared" si="7"/>
        <v>0.009440401452633907</v>
      </c>
      <c r="J155">
        <f t="shared" si="8"/>
        <v>-0.004119389341405898</v>
      </c>
    </row>
    <row r="156" spans="1:10" ht="15.75">
      <c r="A156" t="s">
        <v>161</v>
      </c>
      <c r="B156">
        <v>0</v>
      </c>
      <c r="C156">
        <v>1991</v>
      </c>
      <c r="D156">
        <v>8.7</v>
      </c>
      <c r="E156">
        <v>97</v>
      </c>
      <c r="F156">
        <v>97</v>
      </c>
      <c r="G156" s="1">
        <v>0</v>
      </c>
      <c r="H156">
        <f t="shared" si="6"/>
        <v>-3.185361123307078</v>
      </c>
      <c r="I156">
        <f t="shared" si="7"/>
        <v>0.03972034122711662</v>
      </c>
      <c r="J156">
        <f t="shared" si="8"/>
        <v>-0.01760227052832821</v>
      </c>
    </row>
    <row r="157" spans="1:10" ht="15.75">
      <c r="A157" t="s">
        <v>162</v>
      </c>
      <c r="B157">
        <v>1</v>
      </c>
      <c r="C157">
        <v>1992</v>
      </c>
      <c r="D157">
        <v>8.6</v>
      </c>
      <c r="E157">
        <v>95</v>
      </c>
      <c r="F157">
        <v>95</v>
      </c>
      <c r="G157" s="1">
        <v>7</v>
      </c>
      <c r="H157">
        <f t="shared" si="6"/>
        <v>-1.0894830459313334</v>
      </c>
      <c r="I157">
        <f t="shared" si="7"/>
        <v>0.2517156367136275</v>
      </c>
      <c r="J157">
        <f t="shared" si="8"/>
        <v>-0.5990898050018528</v>
      </c>
    </row>
    <row r="158" spans="1:10" ht="15.75">
      <c r="A158" t="s">
        <v>163</v>
      </c>
      <c r="B158">
        <v>0</v>
      </c>
      <c r="C158">
        <v>1992</v>
      </c>
      <c r="D158">
        <v>8</v>
      </c>
      <c r="E158">
        <v>92</v>
      </c>
      <c r="F158">
        <v>93</v>
      </c>
      <c r="G158" s="1">
        <v>3</v>
      </c>
      <c r="H158">
        <f t="shared" si="6"/>
        <v>-3.047417813256188</v>
      </c>
      <c r="I158">
        <f t="shared" si="7"/>
        <v>0.045329084860435034</v>
      </c>
      <c r="J158">
        <f t="shared" si="8"/>
        <v>-0.02014630838388214</v>
      </c>
    </row>
    <row r="159" spans="1:10" ht="15.75">
      <c r="A159" t="s">
        <v>164</v>
      </c>
      <c r="B159">
        <v>0</v>
      </c>
      <c r="C159">
        <v>1992</v>
      </c>
      <c r="D159">
        <v>6.8</v>
      </c>
      <c r="E159">
        <v>69</v>
      </c>
      <c r="F159">
        <v>85</v>
      </c>
      <c r="G159" s="1">
        <v>10</v>
      </c>
      <c r="H159">
        <f t="shared" si="6"/>
        <v>-2.6719019840800247</v>
      </c>
      <c r="I159">
        <f t="shared" si="7"/>
        <v>0.06465185655592914</v>
      </c>
      <c r="J159">
        <f t="shared" si="8"/>
        <v>-0.029026711443092868</v>
      </c>
    </row>
    <row r="160" spans="1:10" ht="15.75">
      <c r="A160" t="s">
        <v>165</v>
      </c>
      <c r="B160">
        <v>0</v>
      </c>
      <c r="C160">
        <v>1992</v>
      </c>
      <c r="D160">
        <v>8</v>
      </c>
      <c r="E160">
        <v>88</v>
      </c>
      <c r="F160">
        <v>84</v>
      </c>
      <c r="G160" s="1">
        <v>8</v>
      </c>
      <c r="H160">
        <f t="shared" si="6"/>
        <v>-1.5031740192864644</v>
      </c>
      <c r="I160">
        <f t="shared" si="7"/>
        <v>0.18195260718205816</v>
      </c>
      <c r="J160">
        <f t="shared" si="8"/>
        <v>-0.08722153515130514</v>
      </c>
    </row>
    <row r="161" spans="1:10" ht="15.75">
      <c r="A161" t="s">
        <v>166</v>
      </c>
      <c r="B161">
        <v>0</v>
      </c>
      <c r="C161">
        <v>1992</v>
      </c>
      <c r="D161">
        <v>6.7</v>
      </c>
      <c r="E161">
        <v>70</v>
      </c>
      <c r="F161">
        <v>73</v>
      </c>
      <c r="G161" s="1">
        <v>7</v>
      </c>
      <c r="H161">
        <f t="shared" si="6"/>
        <v>-3.6064260785644326</v>
      </c>
      <c r="I161">
        <f t="shared" si="7"/>
        <v>0.026431130162965707</v>
      </c>
      <c r="J161">
        <f t="shared" si="8"/>
        <v>-0.011633321255129944</v>
      </c>
    </row>
    <row r="162" spans="1:10" ht="15.75">
      <c r="A162" t="s">
        <v>167</v>
      </c>
      <c r="B162">
        <v>1</v>
      </c>
      <c r="C162">
        <v>1993</v>
      </c>
      <c r="D162">
        <v>8.3</v>
      </c>
      <c r="E162">
        <v>93</v>
      </c>
      <c r="F162">
        <v>95</v>
      </c>
      <c r="G162" s="1">
        <v>9</v>
      </c>
      <c r="H162">
        <f t="shared" si="6"/>
        <v>-0.8102241558771688</v>
      </c>
      <c r="I162">
        <f t="shared" si="7"/>
        <v>0.3078427314965848</v>
      </c>
      <c r="J162">
        <f t="shared" si="8"/>
        <v>-0.5116710961189209</v>
      </c>
    </row>
    <row r="163" spans="1:10" ht="15.75">
      <c r="A163" t="s">
        <v>168</v>
      </c>
      <c r="B163">
        <v>0</v>
      </c>
      <c r="C163">
        <v>1993</v>
      </c>
      <c r="D163">
        <v>7.3</v>
      </c>
      <c r="E163">
        <v>78</v>
      </c>
      <c r="F163">
        <v>97</v>
      </c>
      <c r="G163" s="1">
        <v>6</v>
      </c>
      <c r="H163">
        <f t="shared" si="6"/>
        <v>-3.2623089063232618</v>
      </c>
      <c r="I163">
        <f t="shared" si="7"/>
        <v>0.03688709431481412</v>
      </c>
      <c r="J163">
        <f t="shared" si="8"/>
        <v>-0.016322797567268146</v>
      </c>
    </row>
    <row r="164" spans="1:10" ht="15.75">
      <c r="A164" t="s">
        <v>169</v>
      </c>
      <c r="B164">
        <v>0</v>
      </c>
      <c r="C164">
        <v>1993</v>
      </c>
      <c r="D164">
        <v>7.6</v>
      </c>
      <c r="E164">
        <v>89</v>
      </c>
      <c r="F164">
        <v>81</v>
      </c>
      <c r="G164" s="1">
        <v>4</v>
      </c>
      <c r="H164">
        <f t="shared" si="6"/>
        <v>-3.1260774820182706</v>
      </c>
      <c r="I164">
        <f t="shared" si="7"/>
        <v>0.04204430919895224</v>
      </c>
      <c r="J164">
        <f t="shared" si="8"/>
        <v>-0.018654578275978773</v>
      </c>
    </row>
    <row r="165" spans="1:10" ht="15.75">
      <c r="A165" t="s">
        <v>170</v>
      </c>
      <c r="B165">
        <v>0</v>
      </c>
      <c r="C165">
        <v>1993</v>
      </c>
      <c r="D165">
        <v>7.5</v>
      </c>
      <c r="E165">
        <v>82</v>
      </c>
      <c r="F165">
        <v>92</v>
      </c>
      <c r="G165" s="1">
        <v>9</v>
      </c>
      <c r="H165">
        <f t="shared" si="6"/>
        <v>-1.9343151786484483</v>
      </c>
      <c r="I165">
        <f t="shared" si="7"/>
        <v>0.12627372391463615</v>
      </c>
      <c r="J165">
        <f t="shared" si="8"/>
        <v>-0.05862460329787081</v>
      </c>
    </row>
    <row r="166" spans="1:10" ht="15.75">
      <c r="A166" t="s">
        <v>171</v>
      </c>
      <c r="B166">
        <v>0</v>
      </c>
      <c r="C166">
        <v>1993</v>
      </c>
      <c r="D166">
        <v>8</v>
      </c>
      <c r="E166">
        <v>92</v>
      </c>
      <c r="F166">
        <v>88</v>
      </c>
      <c r="G166" s="1">
        <v>6</v>
      </c>
      <c r="H166">
        <f t="shared" si="6"/>
        <v>-2.0466234012692732</v>
      </c>
      <c r="I166">
        <f t="shared" si="7"/>
        <v>0.11439401267891366</v>
      </c>
      <c r="J166">
        <f t="shared" si="8"/>
        <v>-0.05275945598240571</v>
      </c>
    </row>
    <row r="167" spans="1:10" ht="15.75">
      <c r="A167" t="s">
        <v>172</v>
      </c>
      <c r="B167">
        <v>1</v>
      </c>
      <c r="C167">
        <v>1994</v>
      </c>
      <c r="D167">
        <v>8.9</v>
      </c>
      <c r="E167">
        <v>97</v>
      </c>
      <c r="F167">
        <v>96</v>
      </c>
      <c r="G167" s="1">
        <v>12</v>
      </c>
      <c r="H167">
        <f t="shared" si="6"/>
        <v>0.8672398325187518</v>
      </c>
      <c r="I167">
        <f t="shared" si="7"/>
        <v>0.7041710401661367</v>
      </c>
      <c r="J167">
        <f t="shared" si="8"/>
        <v>-0.15232183975243466</v>
      </c>
    </row>
    <row r="168" spans="1:10" ht="15.75">
      <c r="A168" t="s">
        <v>173</v>
      </c>
      <c r="B168">
        <v>0</v>
      </c>
      <c r="C168">
        <v>1994</v>
      </c>
      <c r="D168">
        <v>7.8</v>
      </c>
      <c r="E168">
        <v>89</v>
      </c>
      <c r="F168">
        <v>96</v>
      </c>
      <c r="G168" s="1">
        <v>7</v>
      </c>
      <c r="H168">
        <f t="shared" si="6"/>
        <v>-2.0836917510583324</v>
      </c>
      <c r="I168">
        <f t="shared" si="7"/>
        <v>0.11069203065718401</v>
      </c>
      <c r="J168">
        <f t="shared" si="8"/>
        <v>-0.0509478158299545</v>
      </c>
    </row>
    <row r="169" spans="1:10" ht="15.75">
      <c r="A169" t="s">
        <v>174</v>
      </c>
      <c r="B169">
        <v>0</v>
      </c>
      <c r="C169">
        <v>1994</v>
      </c>
      <c r="D169">
        <v>8.1</v>
      </c>
      <c r="E169">
        <v>95</v>
      </c>
      <c r="F169">
        <v>94</v>
      </c>
      <c r="G169" s="1">
        <v>7</v>
      </c>
      <c r="H169">
        <f t="shared" si="6"/>
        <v>-1.5772287997161856</v>
      </c>
      <c r="I169">
        <f t="shared" si="7"/>
        <v>0.1711883096812319</v>
      </c>
      <c r="J169">
        <f t="shared" si="8"/>
        <v>-0.08154413186871805</v>
      </c>
    </row>
    <row r="170" spans="1:10" ht="15.75">
      <c r="A170" t="s">
        <v>175</v>
      </c>
      <c r="B170">
        <v>0</v>
      </c>
      <c r="C170">
        <v>1994</v>
      </c>
      <c r="D170">
        <v>7.6</v>
      </c>
      <c r="E170">
        <v>86</v>
      </c>
      <c r="F170">
        <v>90</v>
      </c>
      <c r="G170" s="1">
        <v>8</v>
      </c>
      <c r="H170">
        <f t="shared" si="6"/>
        <v>-2.0111122561753083</v>
      </c>
      <c r="I170">
        <f t="shared" si="7"/>
        <v>0.11804113448037493</v>
      </c>
      <c r="J170">
        <f t="shared" si="8"/>
        <v>-0.05455166985053299</v>
      </c>
    </row>
    <row r="171" spans="1:10" ht="15.75">
      <c r="A171" t="s">
        <v>176</v>
      </c>
      <c r="B171">
        <v>0</v>
      </c>
      <c r="C171">
        <v>1994</v>
      </c>
      <c r="D171">
        <v>7.9</v>
      </c>
      <c r="E171">
        <v>89</v>
      </c>
      <c r="F171">
        <v>97</v>
      </c>
      <c r="G171" s="1">
        <v>8</v>
      </c>
      <c r="H171">
        <f t="shared" si="6"/>
        <v>-1.671863368938424</v>
      </c>
      <c r="I171">
        <f t="shared" si="7"/>
        <v>0.15817590149123217</v>
      </c>
      <c r="J171">
        <f t="shared" si="8"/>
        <v>-0.07477864606295723</v>
      </c>
    </row>
    <row r="172" spans="1:10" ht="15.75">
      <c r="A172" t="s">
        <v>177</v>
      </c>
      <c r="B172">
        <v>1</v>
      </c>
      <c r="C172">
        <v>1995</v>
      </c>
      <c r="D172">
        <v>8.8</v>
      </c>
      <c r="E172">
        <v>95</v>
      </c>
      <c r="F172">
        <v>72</v>
      </c>
      <c r="G172" s="1">
        <v>13</v>
      </c>
      <c r="H172">
        <f t="shared" si="6"/>
        <v>1.2121527308854296</v>
      </c>
      <c r="I172">
        <f t="shared" si="7"/>
        <v>0.770679628316316</v>
      </c>
      <c r="J172">
        <f t="shared" si="8"/>
        <v>-0.11312612074247493</v>
      </c>
    </row>
    <row r="173" spans="1:10" ht="15.75">
      <c r="A173" t="s">
        <v>178</v>
      </c>
      <c r="B173">
        <v>0</v>
      </c>
      <c r="C173">
        <v>1995</v>
      </c>
      <c r="D173">
        <v>7.1</v>
      </c>
      <c r="E173">
        <v>74</v>
      </c>
      <c r="F173">
        <v>95</v>
      </c>
      <c r="G173" s="1">
        <v>2</v>
      </c>
      <c r="H173">
        <f t="shared" si="6"/>
        <v>-4.856023534149092</v>
      </c>
      <c r="I173">
        <f t="shared" si="7"/>
        <v>0.007721282666350684</v>
      </c>
      <c r="J173">
        <f t="shared" si="8"/>
        <v>-0.0033663234119145733</v>
      </c>
    </row>
    <row r="174" spans="1:10" ht="15.75">
      <c r="A174" t="s">
        <v>179</v>
      </c>
      <c r="B174">
        <v>0</v>
      </c>
      <c r="C174">
        <v>1995</v>
      </c>
      <c r="D174">
        <v>8.9</v>
      </c>
      <c r="E174">
        <v>96</v>
      </c>
      <c r="F174">
        <v>94</v>
      </c>
      <c r="G174" s="1">
        <v>7</v>
      </c>
      <c r="H174">
        <f t="shared" si="6"/>
        <v>-0.7520623567592088</v>
      </c>
      <c r="I174">
        <f t="shared" si="7"/>
        <v>0.32037208976778636</v>
      </c>
      <c r="J174">
        <f t="shared" si="8"/>
        <v>-0.16772879429542267</v>
      </c>
    </row>
    <row r="175" spans="1:10" ht="15.75">
      <c r="A175" t="s">
        <v>180</v>
      </c>
      <c r="B175">
        <v>0</v>
      </c>
      <c r="C175">
        <v>1995</v>
      </c>
      <c r="D175">
        <v>7.5</v>
      </c>
      <c r="E175">
        <v>87</v>
      </c>
      <c r="F175">
        <v>96</v>
      </c>
      <c r="G175" s="1">
        <v>4</v>
      </c>
      <c r="H175">
        <f t="shared" si="6"/>
        <v>-3.4071569734394527</v>
      </c>
      <c r="I175">
        <f t="shared" si="7"/>
        <v>0.032072538779902134</v>
      </c>
      <c r="J175">
        <f t="shared" si="8"/>
        <v>-0.014157188530726127</v>
      </c>
    </row>
    <row r="176" spans="1:10" ht="15.75">
      <c r="A176" t="s">
        <v>181</v>
      </c>
      <c r="B176">
        <v>0</v>
      </c>
      <c r="C176">
        <v>1995</v>
      </c>
      <c r="D176">
        <v>9.3</v>
      </c>
      <c r="E176">
        <v>98</v>
      </c>
      <c r="F176">
        <v>91</v>
      </c>
      <c r="G176" s="1">
        <v>7</v>
      </c>
      <c r="H176">
        <f t="shared" si="6"/>
        <v>-0.26762008658581227</v>
      </c>
      <c r="I176">
        <f t="shared" si="7"/>
        <v>0.4334914533398347</v>
      </c>
      <c r="J176">
        <f t="shared" si="8"/>
        <v>-0.24679353374524504</v>
      </c>
    </row>
    <row r="177" spans="1:10" ht="15.75">
      <c r="A177" t="s">
        <v>182</v>
      </c>
      <c r="B177">
        <v>1</v>
      </c>
      <c r="C177">
        <v>1996</v>
      </c>
      <c r="D177">
        <v>8.4</v>
      </c>
      <c r="E177">
        <v>85</v>
      </c>
      <c r="F177">
        <v>78</v>
      </c>
      <c r="G177" s="1">
        <v>10</v>
      </c>
      <c r="H177">
        <f t="shared" si="6"/>
        <v>-0.515356410688383</v>
      </c>
      <c r="I177">
        <f t="shared" si="7"/>
        <v>0.3739386996962895</v>
      </c>
      <c r="J177">
        <f t="shared" si="8"/>
        <v>-0.427199586477712</v>
      </c>
    </row>
    <row r="178" spans="1:10" ht="15.75">
      <c r="A178" t="s">
        <v>183</v>
      </c>
      <c r="B178">
        <v>0</v>
      </c>
      <c r="C178">
        <v>1996</v>
      </c>
      <c r="D178">
        <v>7.6</v>
      </c>
      <c r="E178">
        <v>87</v>
      </c>
      <c r="F178">
        <v>95</v>
      </c>
      <c r="G178" s="1">
        <v>9</v>
      </c>
      <c r="H178">
        <f t="shared" si="6"/>
        <v>-1.6974853235610206</v>
      </c>
      <c r="I178">
        <f t="shared" si="7"/>
        <v>0.15479398172954542</v>
      </c>
      <c r="J178">
        <f t="shared" si="8"/>
        <v>-0.07303741922461822</v>
      </c>
    </row>
    <row r="179" spans="1:10" ht="15.75">
      <c r="A179" t="s">
        <v>184</v>
      </c>
      <c r="B179">
        <v>0</v>
      </c>
      <c r="C179">
        <v>1996</v>
      </c>
      <c r="D179">
        <v>6.8</v>
      </c>
      <c r="E179">
        <v>67</v>
      </c>
      <c r="F179">
        <v>97</v>
      </c>
      <c r="G179" s="1">
        <v>7</v>
      </c>
      <c r="H179">
        <f t="shared" si="6"/>
        <v>-3.7920044277089304</v>
      </c>
      <c r="I179">
        <f t="shared" si="7"/>
        <v>0.02205305179387968</v>
      </c>
      <c r="J179">
        <f t="shared" si="8"/>
        <v>-0.009684704237211392</v>
      </c>
    </row>
    <row r="180" spans="1:10" ht="15.75">
      <c r="A180" t="s">
        <v>185</v>
      </c>
      <c r="B180">
        <v>0</v>
      </c>
      <c r="C180">
        <v>1996</v>
      </c>
      <c r="D180">
        <v>7.8</v>
      </c>
      <c r="E180">
        <v>94</v>
      </c>
      <c r="F180">
        <v>93</v>
      </c>
      <c r="G180" s="1">
        <v>0</v>
      </c>
      <c r="H180">
        <f t="shared" si="6"/>
        <v>-4.142799268487408</v>
      </c>
      <c r="I180">
        <f t="shared" si="7"/>
        <v>0.01563016046931253</v>
      </c>
      <c r="J180">
        <f t="shared" si="8"/>
        <v>-0.0068417012736410885</v>
      </c>
    </row>
    <row r="181" spans="1:10" ht="15.75">
      <c r="A181" t="s">
        <v>186</v>
      </c>
      <c r="B181">
        <v>0</v>
      </c>
      <c r="C181">
        <v>1996</v>
      </c>
      <c r="D181">
        <v>7.7</v>
      </c>
      <c r="E181">
        <v>90</v>
      </c>
      <c r="F181">
        <v>98</v>
      </c>
      <c r="G181" s="1">
        <v>7</v>
      </c>
      <c r="H181">
        <f t="shared" si="6"/>
        <v>-2.1662292227536546</v>
      </c>
      <c r="I181">
        <f t="shared" si="7"/>
        <v>0.10282437277287614</v>
      </c>
      <c r="J181">
        <f t="shared" si="8"/>
        <v>-0.04712253302101771</v>
      </c>
    </row>
    <row r="182" spans="1:10" ht="15.75">
      <c r="A182" t="s">
        <v>187</v>
      </c>
      <c r="B182">
        <v>1</v>
      </c>
      <c r="C182">
        <v>1997</v>
      </c>
      <c r="D182">
        <v>7.4</v>
      </c>
      <c r="E182">
        <v>83</v>
      </c>
      <c r="F182">
        <v>84</v>
      </c>
      <c r="G182" s="1">
        <v>12</v>
      </c>
      <c r="H182">
        <f t="shared" si="6"/>
        <v>-0.9768982938311122</v>
      </c>
      <c r="I182">
        <f t="shared" si="7"/>
        <v>0.27350766330609094</v>
      </c>
      <c r="J182">
        <f t="shared" si="8"/>
        <v>-0.5630305008299172</v>
      </c>
    </row>
    <row r="183" spans="1:10" ht="15.75">
      <c r="A183" t="s">
        <v>188</v>
      </c>
      <c r="B183">
        <v>0</v>
      </c>
      <c r="C183">
        <v>1997</v>
      </c>
      <c r="D183">
        <v>8.1</v>
      </c>
      <c r="E183">
        <v>93</v>
      </c>
      <c r="F183">
        <v>94</v>
      </c>
      <c r="G183" s="1">
        <v>7</v>
      </c>
      <c r="H183">
        <f t="shared" si="6"/>
        <v>-1.6417129090221354</v>
      </c>
      <c r="I183">
        <f t="shared" si="7"/>
        <v>0.1622321215013909</v>
      </c>
      <c r="J183">
        <f t="shared" si="8"/>
        <v>-0.07687629527372339</v>
      </c>
    </row>
    <row r="184" spans="1:10" ht="15.75">
      <c r="A184" t="s">
        <v>189</v>
      </c>
      <c r="B184">
        <v>0</v>
      </c>
      <c r="C184">
        <v>1997</v>
      </c>
      <c r="D184">
        <v>7.3</v>
      </c>
      <c r="E184">
        <v>79</v>
      </c>
      <c r="F184">
        <v>82</v>
      </c>
      <c r="G184" s="1">
        <v>5</v>
      </c>
      <c r="H184">
        <f t="shared" si="6"/>
        <v>-3.4331318405801117</v>
      </c>
      <c r="I184">
        <f t="shared" si="7"/>
        <v>0.03127590519087307</v>
      </c>
      <c r="J184">
        <f t="shared" si="8"/>
        <v>-0.013799898041117363</v>
      </c>
    </row>
    <row r="185" spans="1:10" ht="15.75">
      <c r="A185" t="s">
        <v>190</v>
      </c>
      <c r="B185">
        <v>0</v>
      </c>
      <c r="C185">
        <v>1997</v>
      </c>
      <c r="D185">
        <v>8</v>
      </c>
      <c r="E185">
        <v>91</v>
      </c>
      <c r="F185">
        <v>94</v>
      </c>
      <c r="G185" s="1">
        <v>0</v>
      </c>
      <c r="H185">
        <f t="shared" si="6"/>
        <v>-4.049126324275482</v>
      </c>
      <c r="I185">
        <f t="shared" si="7"/>
        <v>0.017138744183050756</v>
      </c>
      <c r="J185">
        <f t="shared" si="8"/>
        <v>-0.007507784391525233</v>
      </c>
    </row>
    <row r="186" spans="1:10" ht="15.75">
      <c r="A186" t="s">
        <v>191</v>
      </c>
      <c r="B186">
        <v>0</v>
      </c>
      <c r="C186">
        <v>1997</v>
      </c>
      <c r="D186">
        <v>7.7</v>
      </c>
      <c r="E186">
        <v>90</v>
      </c>
      <c r="F186">
        <v>91</v>
      </c>
      <c r="G186" s="1">
        <v>7</v>
      </c>
      <c r="H186">
        <f t="shared" si="6"/>
        <v>-2.1114053004176125</v>
      </c>
      <c r="I186">
        <f t="shared" si="7"/>
        <v>0.10799321861809169</v>
      </c>
      <c r="J186">
        <f t="shared" si="8"/>
        <v>-0.049631843936043425</v>
      </c>
    </row>
    <row r="187" spans="1:10" ht="15.75">
      <c r="A187" t="s">
        <v>192</v>
      </c>
      <c r="B187">
        <v>1</v>
      </c>
      <c r="C187">
        <v>1998</v>
      </c>
      <c r="D187">
        <v>7.7</v>
      </c>
      <c r="E187">
        <v>69</v>
      </c>
      <c r="F187">
        <v>88</v>
      </c>
      <c r="G187" s="1">
        <v>15</v>
      </c>
      <c r="H187">
        <f t="shared" si="6"/>
        <v>-0.20063390151818616</v>
      </c>
      <c r="I187">
        <f t="shared" si="7"/>
        <v>0.4500091065178835</v>
      </c>
      <c r="J187">
        <f t="shared" si="8"/>
        <v>-0.3467786976236574</v>
      </c>
    </row>
    <row r="188" spans="1:10" ht="15.75">
      <c r="A188" t="s">
        <v>193</v>
      </c>
      <c r="B188">
        <v>0</v>
      </c>
      <c r="C188">
        <v>1998</v>
      </c>
      <c r="D188">
        <v>7.7</v>
      </c>
      <c r="E188">
        <v>86</v>
      </c>
      <c r="F188">
        <v>86</v>
      </c>
      <c r="G188" s="1">
        <v>7</v>
      </c>
      <c r="H188">
        <f t="shared" si="6"/>
        <v>-2.2012135745037678</v>
      </c>
      <c r="I188">
        <f t="shared" si="7"/>
        <v>0.09964156265243707</v>
      </c>
      <c r="J188">
        <f t="shared" si="8"/>
        <v>-0.04558456125839604</v>
      </c>
    </row>
    <row r="189" spans="1:10" ht="15.75">
      <c r="A189" t="s">
        <v>194</v>
      </c>
      <c r="B189">
        <v>0</v>
      </c>
      <c r="C189">
        <v>1998</v>
      </c>
      <c r="D189">
        <v>7.2</v>
      </c>
      <c r="E189">
        <v>79</v>
      </c>
      <c r="F189">
        <v>95</v>
      </c>
      <c r="G189" s="1">
        <v>4</v>
      </c>
      <c r="H189">
        <f t="shared" si="6"/>
        <v>-3.9546080673721034</v>
      </c>
      <c r="I189">
        <f t="shared" si="7"/>
        <v>0.01880574466157032</v>
      </c>
      <c r="J189">
        <f t="shared" si="8"/>
        <v>-0.008245003150246117</v>
      </c>
    </row>
    <row r="190" spans="1:10" ht="15.75">
      <c r="A190" t="s">
        <v>195</v>
      </c>
      <c r="B190">
        <v>0</v>
      </c>
      <c r="C190">
        <v>1998</v>
      </c>
      <c r="D190">
        <v>8.3</v>
      </c>
      <c r="E190">
        <v>94</v>
      </c>
      <c r="F190">
        <v>97</v>
      </c>
      <c r="G190" s="1">
        <v>8</v>
      </c>
      <c r="H190">
        <f t="shared" si="6"/>
        <v>-1.1141909015215479</v>
      </c>
      <c r="I190">
        <f t="shared" si="7"/>
        <v>0.24709040081454903</v>
      </c>
      <c r="J190">
        <f t="shared" si="8"/>
        <v>-0.12325716580700904</v>
      </c>
    </row>
    <row r="191" spans="1:10" ht="15.75">
      <c r="A191" t="s">
        <v>196</v>
      </c>
      <c r="B191">
        <v>0</v>
      </c>
      <c r="C191">
        <v>1998</v>
      </c>
      <c r="D191">
        <v>7.3</v>
      </c>
      <c r="E191">
        <v>94</v>
      </c>
      <c r="F191">
        <v>99</v>
      </c>
      <c r="G191" s="1">
        <v>9</v>
      </c>
      <c r="H191">
        <f t="shared" si="6"/>
        <v>-1.8004655422247908</v>
      </c>
      <c r="I191">
        <f t="shared" si="7"/>
        <v>0.1417944042008456</v>
      </c>
      <c r="J191">
        <f t="shared" si="8"/>
        <v>-0.06640865804295122</v>
      </c>
    </row>
    <row r="192" spans="1:10" ht="15.75">
      <c r="A192" t="s">
        <v>197</v>
      </c>
      <c r="B192">
        <v>1</v>
      </c>
      <c r="C192">
        <v>1999</v>
      </c>
      <c r="D192">
        <v>7.2</v>
      </c>
      <c r="E192">
        <v>80</v>
      </c>
      <c r="F192">
        <v>92</v>
      </c>
      <c r="G192" s="1">
        <v>13</v>
      </c>
      <c r="H192">
        <f t="shared" si="6"/>
        <v>-1.0139666436201713</v>
      </c>
      <c r="I192">
        <f t="shared" si="7"/>
        <v>0.2662042900919359</v>
      </c>
      <c r="J192">
        <f t="shared" si="8"/>
        <v>-0.5747849498070936</v>
      </c>
    </row>
    <row r="193" spans="1:10" ht="15.75">
      <c r="A193" t="s">
        <v>198</v>
      </c>
      <c r="B193">
        <v>0</v>
      </c>
      <c r="C193">
        <v>1999</v>
      </c>
      <c r="D193">
        <v>7.5</v>
      </c>
      <c r="E193">
        <v>86</v>
      </c>
      <c r="F193">
        <v>82</v>
      </c>
      <c r="G193" s="1">
        <v>7</v>
      </c>
      <c r="H193">
        <f t="shared" si="6"/>
        <v>-2.368116715959173</v>
      </c>
      <c r="I193">
        <f t="shared" si="7"/>
        <v>0.08563649097214124</v>
      </c>
      <c r="J193">
        <f t="shared" si="8"/>
        <v>-0.0388811143538818</v>
      </c>
    </row>
    <row r="194" spans="1:10" ht="15.75">
      <c r="A194" t="s">
        <v>199</v>
      </c>
      <c r="B194">
        <v>0</v>
      </c>
      <c r="C194">
        <v>1999</v>
      </c>
      <c r="D194">
        <v>8.6</v>
      </c>
      <c r="E194">
        <v>96</v>
      </c>
      <c r="F194">
        <v>80</v>
      </c>
      <c r="G194" s="1">
        <v>7</v>
      </c>
      <c r="H194">
        <f t="shared" si="6"/>
        <v>-0.9397611577011262</v>
      </c>
      <c r="I194">
        <f t="shared" si="7"/>
        <v>0.2809485901395903</v>
      </c>
      <c r="J194">
        <f t="shared" si="8"/>
        <v>-0.1432400578500557</v>
      </c>
    </row>
    <row r="195" spans="1:10" ht="15.75">
      <c r="A195" t="s">
        <v>200</v>
      </c>
      <c r="B195">
        <v>0</v>
      </c>
      <c r="C195">
        <v>1999</v>
      </c>
      <c r="D195">
        <v>8.6</v>
      </c>
      <c r="E195">
        <v>95</v>
      </c>
      <c r="F195">
        <v>92</v>
      </c>
      <c r="G195" s="1">
        <v>11</v>
      </c>
      <c r="H195">
        <f aca="true" t="shared" si="9" ref="H195:H258">$N$6+D195*$N$7+E195*$N$8+F195*$N$9+G195*$N$10</f>
        <v>0.21619221073233996</v>
      </c>
      <c r="I195">
        <f aca="true" t="shared" si="10" ref="I195:I258">1/(1+EXP(-H195))</f>
        <v>0.5538385189842836</v>
      </c>
      <c r="J195">
        <f aca="true" t="shared" si="11" ref="J195:J258">(B195*LOG(I195))+((1-B195)*LOG(1-I195))</f>
        <v>-0.35050792689042914</v>
      </c>
    </row>
    <row r="196" spans="1:10" ht="15.75">
      <c r="A196" t="s">
        <v>201</v>
      </c>
      <c r="B196">
        <v>0</v>
      </c>
      <c r="C196">
        <v>1999</v>
      </c>
      <c r="D196">
        <v>7.6</v>
      </c>
      <c r="E196">
        <v>80</v>
      </c>
      <c r="F196">
        <v>78</v>
      </c>
      <c r="G196" s="1">
        <v>7</v>
      </c>
      <c r="H196">
        <f t="shared" si="9"/>
        <v>-2.4311255397184284</v>
      </c>
      <c r="I196">
        <f t="shared" si="10"/>
        <v>0.08082980426323778</v>
      </c>
      <c r="J196">
        <f t="shared" si="11"/>
        <v>-0.036604066170197805</v>
      </c>
    </row>
    <row r="197" spans="1:10" ht="15.75">
      <c r="A197" t="s">
        <v>202</v>
      </c>
      <c r="B197">
        <v>1</v>
      </c>
      <c r="C197">
        <v>2000</v>
      </c>
      <c r="D197">
        <v>8.4</v>
      </c>
      <c r="E197">
        <v>93</v>
      </c>
      <c r="F197">
        <v>88</v>
      </c>
      <c r="G197" s="1">
        <v>8</v>
      </c>
      <c r="H197">
        <f t="shared" si="9"/>
        <v>-0.9768295074901854</v>
      </c>
      <c r="I197">
        <f t="shared" si="10"/>
        <v>0.27352133144898855</v>
      </c>
      <c r="J197">
        <f t="shared" si="11"/>
        <v>-0.5630087981446978</v>
      </c>
    </row>
    <row r="198" spans="1:10" ht="15.75">
      <c r="A198" t="s">
        <v>203</v>
      </c>
      <c r="B198">
        <v>0</v>
      </c>
      <c r="C198">
        <v>2000</v>
      </c>
      <c r="D198">
        <v>7.4</v>
      </c>
      <c r="E198">
        <v>77</v>
      </c>
      <c r="F198">
        <v>71</v>
      </c>
      <c r="G198" s="1">
        <v>7</v>
      </c>
      <c r="H198">
        <f t="shared" si="9"/>
        <v>-2.671258878417311</v>
      </c>
      <c r="I198">
        <f t="shared" si="10"/>
        <v>0.06469075732760325</v>
      </c>
      <c r="J198">
        <f t="shared" si="11"/>
        <v>-0.02904477396016058</v>
      </c>
    </row>
    <row r="199" spans="1:10" ht="15.75">
      <c r="A199" t="s">
        <v>204</v>
      </c>
      <c r="B199">
        <v>0</v>
      </c>
      <c r="C199">
        <v>2000</v>
      </c>
      <c r="D199">
        <v>8.5</v>
      </c>
      <c r="E199">
        <v>94</v>
      </c>
      <c r="F199">
        <v>80</v>
      </c>
      <c r="G199" s="1">
        <v>4</v>
      </c>
      <c r="H199">
        <f t="shared" si="9"/>
        <v>-2.0649952830062466</v>
      </c>
      <c r="I199">
        <f t="shared" si="10"/>
        <v>0.11254593798020787</v>
      </c>
      <c r="J199">
        <f t="shared" si="11"/>
        <v>-0.051854118416715854</v>
      </c>
    </row>
    <row r="200" spans="1:10" ht="15.75">
      <c r="A200" t="s">
        <v>205</v>
      </c>
      <c r="B200">
        <v>0</v>
      </c>
      <c r="C200">
        <v>2000</v>
      </c>
      <c r="D200">
        <v>7.9</v>
      </c>
      <c r="E200">
        <v>90</v>
      </c>
      <c r="F200">
        <v>96</v>
      </c>
      <c r="G200" s="1">
        <v>7</v>
      </c>
      <c r="H200">
        <f t="shared" si="9"/>
        <v>-1.9523341478673566</v>
      </c>
      <c r="I200">
        <f t="shared" si="10"/>
        <v>0.12429906608990603</v>
      </c>
      <c r="J200">
        <f t="shared" si="11"/>
        <v>-0.057644187129385994</v>
      </c>
    </row>
    <row r="201" spans="1:10" ht="15.75">
      <c r="A201" t="s">
        <v>206</v>
      </c>
      <c r="B201">
        <v>0</v>
      </c>
      <c r="C201">
        <v>2000</v>
      </c>
      <c r="D201">
        <v>8.1</v>
      </c>
      <c r="E201">
        <v>89</v>
      </c>
      <c r="F201">
        <v>85</v>
      </c>
      <c r="G201" s="1">
        <v>6</v>
      </c>
      <c r="H201">
        <f t="shared" si="9"/>
        <v>-2.020738049974753</v>
      </c>
      <c r="I201">
        <f t="shared" si="10"/>
        <v>0.1170426964973742</v>
      </c>
      <c r="J201">
        <f t="shared" si="11"/>
        <v>-0.054060296763915376</v>
      </c>
    </row>
    <row r="202" spans="1:10" ht="15.75">
      <c r="A202" t="s">
        <v>207</v>
      </c>
      <c r="B202">
        <v>1</v>
      </c>
      <c r="C202">
        <v>2001</v>
      </c>
      <c r="D202">
        <v>8.5</v>
      </c>
      <c r="E202">
        <v>87</v>
      </c>
      <c r="F202">
        <v>76</v>
      </c>
      <c r="G202" s="1">
        <v>12</v>
      </c>
      <c r="H202">
        <f t="shared" si="9"/>
        <v>0.3049968699399779</v>
      </c>
      <c r="I202">
        <f t="shared" si="10"/>
        <v>0.5756635864472507</v>
      </c>
      <c r="J202">
        <f t="shared" si="11"/>
        <v>-0.23983124093774094</v>
      </c>
    </row>
    <row r="203" spans="1:10" ht="15.75">
      <c r="A203" t="s">
        <v>208</v>
      </c>
      <c r="B203">
        <v>0</v>
      </c>
      <c r="C203">
        <v>2001</v>
      </c>
      <c r="D203">
        <v>7.3</v>
      </c>
      <c r="E203">
        <v>83</v>
      </c>
      <c r="F203">
        <v>63</v>
      </c>
      <c r="G203" s="1">
        <v>5</v>
      </c>
      <c r="H203">
        <f t="shared" si="9"/>
        <v>-3.1553558327703843</v>
      </c>
      <c r="I203">
        <f t="shared" si="10"/>
        <v>0.04088076139252591</v>
      </c>
      <c r="J203">
        <f t="shared" si="11"/>
        <v>-0.01812739757369201</v>
      </c>
    </row>
    <row r="204" spans="1:10" ht="15.75">
      <c r="A204" t="s">
        <v>209</v>
      </c>
      <c r="B204">
        <v>0</v>
      </c>
      <c r="C204">
        <v>2001</v>
      </c>
      <c r="D204">
        <v>7.9</v>
      </c>
      <c r="E204">
        <v>86</v>
      </c>
      <c r="F204">
        <v>97</v>
      </c>
      <c r="G204" s="1">
        <v>0</v>
      </c>
      <c r="H204">
        <f t="shared" si="9"/>
        <v>-4.332948112793802</v>
      </c>
      <c r="I204">
        <f t="shared" si="10"/>
        <v>0.012958653857178513</v>
      </c>
      <c r="J204">
        <f t="shared" si="11"/>
        <v>-0.005664654801910855</v>
      </c>
    </row>
    <row r="205" spans="1:10" ht="15.75">
      <c r="A205" t="s">
        <v>210</v>
      </c>
      <c r="B205">
        <v>0</v>
      </c>
      <c r="C205">
        <v>2001</v>
      </c>
      <c r="D205">
        <v>7.3</v>
      </c>
      <c r="E205">
        <v>80</v>
      </c>
      <c r="F205">
        <v>84</v>
      </c>
      <c r="G205" s="1">
        <v>5</v>
      </c>
      <c r="H205">
        <f t="shared" si="9"/>
        <v>-3.4165537637374346</v>
      </c>
      <c r="I205">
        <f t="shared" si="10"/>
        <v>0.031782105024833696</v>
      </c>
      <c r="J205">
        <f t="shared" si="11"/>
        <v>-0.014026894823461703</v>
      </c>
    </row>
    <row r="206" spans="1:10" ht="15.75">
      <c r="A206" t="s">
        <v>211</v>
      </c>
      <c r="B206">
        <v>0</v>
      </c>
      <c r="C206">
        <v>2001</v>
      </c>
      <c r="D206">
        <v>7.6</v>
      </c>
      <c r="E206">
        <v>85</v>
      </c>
      <c r="F206">
        <v>92</v>
      </c>
      <c r="G206" s="1">
        <v>5</v>
      </c>
      <c r="H206">
        <f t="shared" si="9"/>
        <v>-3.020652756099751</v>
      </c>
      <c r="I206">
        <f t="shared" si="10"/>
        <v>0.04650152330687637</v>
      </c>
      <c r="J206">
        <f t="shared" si="11"/>
        <v>-0.020679996445242613</v>
      </c>
    </row>
    <row r="207" spans="1:10" ht="15.75">
      <c r="A207" t="s">
        <v>212</v>
      </c>
      <c r="B207">
        <v>1</v>
      </c>
      <c r="C207">
        <v>2002</v>
      </c>
      <c r="D207">
        <v>8.2</v>
      </c>
      <c r="E207">
        <v>93</v>
      </c>
      <c r="F207">
        <v>75</v>
      </c>
      <c r="G207" s="1">
        <v>8</v>
      </c>
      <c r="H207">
        <f t="shared" si="9"/>
        <v>-1.0732447487992514</v>
      </c>
      <c r="I207">
        <f t="shared" si="10"/>
        <v>0.254786512558651</v>
      </c>
      <c r="J207">
        <f t="shared" si="11"/>
        <v>-0.5938235656474711</v>
      </c>
    </row>
    <row r="208" spans="1:10" ht="15.75">
      <c r="A208" t="s">
        <v>213</v>
      </c>
      <c r="B208">
        <v>0</v>
      </c>
      <c r="C208">
        <v>2002</v>
      </c>
      <c r="D208">
        <v>7.3</v>
      </c>
      <c r="E208">
        <v>78</v>
      </c>
      <c r="F208">
        <v>86</v>
      </c>
      <c r="G208" s="1">
        <v>7</v>
      </c>
      <c r="H208">
        <f t="shared" si="9"/>
        <v>-2.855612205879568</v>
      </c>
      <c r="I208">
        <f t="shared" si="10"/>
        <v>0.05439193914129016</v>
      </c>
      <c r="J208">
        <f t="shared" si="11"/>
        <v>-0.02428883429326002</v>
      </c>
    </row>
    <row r="209" spans="1:10" ht="15.75">
      <c r="A209" t="s">
        <v>214</v>
      </c>
      <c r="B209">
        <v>0</v>
      </c>
      <c r="C209">
        <v>2002</v>
      </c>
      <c r="D209">
        <v>7.5</v>
      </c>
      <c r="E209">
        <v>81</v>
      </c>
      <c r="F209">
        <v>93</v>
      </c>
      <c r="G209" s="1">
        <v>5</v>
      </c>
      <c r="H209">
        <f t="shared" si="9"/>
        <v>-3.2565685121547983</v>
      </c>
      <c r="I209">
        <f t="shared" si="10"/>
        <v>0.03709157309948111</v>
      </c>
      <c r="J209">
        <f t="shared" si="11"/>
        <v>-0.016415012546072756</v>
      </c>
    </row>
    <row r="210" spans="1:10" ht="15.75">
      <c r="A210" t="s">
        <v>215</v>
      </c>
      <c r="B210">
        <v>0</v>
      </c>
      <c r="C210">
        <v>2002</v>
      </c>
      <c r="D210">
        <v>8.8</v>
      </c>
      <c r="E210">
        <v>95</v>
      </c>
      <c r="F210">
        <v>91</v>
      </c>
      <c r="G210" s="1">
        <v>12</v>
      </c>
      <c r="H210">
        <f t="shared" si="9"/>
        <v>0.7428001192005458</v>
      </c>
      <c r="I210">
        <f t="shared" si="10"/>
        <v>0.6776078614961543</v>
      </c>
      <c r="J210">
        <f t="shared" si="11"/>
        <v>-0.49161555696008113</v>
      </c>
    </row>
    <row r="211" spans="1:10" ht="15.75">
      <c r="A211" t="s">
        <v>216</v>
      </c>
      <c r="B211">
        <v>0</v>
      </c>
      <c r="C211">
        <v>2002</v>
      </c>
      <c r="D211">
        <v>7.6</v>
      </c>
      <c r="E211">
        <v>89</v>
      </c>
      <c r="F211">
        <v>76</v>
      </c>
      <c r="G211" s="1">
        <v>0</v>
      </c>
      <c r="H211">
        <f t="shared" si="9"/>
        <v>-4.369096827440754</v>
      </c>
      <c r="I211">
        <f t="shared" si="10"/>
        <v>0.012504333706727754</v>
      </c>
      <c r="J211">
        <f t="shared" si="11"/>
        <v>-0.005464801634715258</v>
      </c>
    </row>
    <row r="212" spans="1:10" ht="15.75">
      <c r="A212" t="s">
        <v>217</v>
      </c>
      <c r="B212">
        <v>1</v>
      </c>
      <c r="C212">
        <v>2003</v>
      </c>
      <c r="D212">
        <v>7.2</v>
      </c>
      <c r="E212">
        <v>83</v>
      </c>
      <c r="F212">
        <v>86</v>
      </c>
      <c r="G212" s="1">
        <v>12</v>
      </c>
      <c r="H212">
        <f t="shared" si="9"/>
        <v>-1.1907933687174102</v>
      </c>
      <c r="I212">
        <f t="shared" si="10"/>
        <v>0.23311707243648064</v>
      </c>
      <c r="J212">
        <f t="shared" si="11"/>
        <v>-0.6324259195577215</v>
      </c>
    </row>
    <row r="213" spans="1:10" ht="15.75">
      <c r="A213" t="s">
        <v>218</v>
      </c>
      <c r="B213">
        <v>0</v>
      </c>
      <c r="C213">
        <v>2003</v>
      </c>
      <c r="D213">
        <v>7.5</v>
      </c>
      <c r="E213">
        <v>81</v>
      </c>
      <c r="F213">
        <v>75</v>
      </c>
      <c r="G213" s="1">
        <v>9</v>
      </c>
      <c r="H213">
        <f t="shared" si="9"/>
        <v>-1.833413421913892</v>
      </c>
      <c r="I213">
        <f t="shared" si="10"/>
        <v>0.13783213940719774</v>
      </c>
      <c r="J213">
        <f t="shared" si="11"/>
        <v>-0.06440817056511958</v>
      </c>
    </row>
    <row r="214" spans="1:10" ht="15.75">
      <c r="A214" t="s">
        <v>219</v>
      </c>
      <c r="B214">
        <v>0</v>
      </c>
      <c r="C214">
        <v>2003</v>
      </c>
      <c r="D214">
        <v>7.6</v>
      </c>
      <c r="E214">
        <v>84</v>
      </c>
      <c r="F214">
        <v>81</v>
      </c>
      <c r="G214" s="1">
        <v>9</v>
      </c>
      <c r="H214">
        <f t="shared" si="9"/>
        <v>-1.6845636428478614</v>
      </c>
      <c r="I214">
        <f t="shared" si="10"/>
        <v>0.1564921125876677</v>
      </c>
      <c r="J214">
        <f t="shared" si="11"/>
        <v>-0.07391085208654882</v>
      </c>
    </row>
    <row r="215" spans="1:10" ht="15.75">
      <c r="A215" t="s">
        <v>220</v>
      </c>
      <c r="B215">
        <v>0</v>
      </c>
      <c r="C215">
        <v>2003</v>
      </c>
      <c r="D215">
        <v>8.7</v>
      </c>
      <c r="E215">
        <v>95</v>
      </c>
      <c r="F215">
        <v>96</v>
      </c>
      <c r="G215" s="1">
        <v>6</v>
      </c>
      <c r="H215">
        <f t="shared" si="9"/>
        <v>-1.3187443087855388</v>
      </c>
      <c r="I215">
        <f t="shared" si="10"/>
        <v>0.21102728363494724</v>
      </c>
      <c r="J215">
        <f t="shared" si="11"/>
        <v>-0.10293801496165725</v>
      </c>
    </row>
    <row r="216" spans="1:10" ht="15.75">
      <c r="A216" t="s">
        <v>221</v>
      </c>
      <c r="B216">
        <v>0</v>
      </c>
      <c r="C216">
        <v>2003</v>
      </c>
      <c r="D216">
        <v>8.5</v>
      </c>
      <c r="E216">
        <v>95</v>
      </c>
      <c r="F216">
        <v>96</v>
      </c>
      <c r="G216" s="1">
        <v>7</v>
      </c>
      <c r="H216">
        <f t="shared" si="9"/>
        <v>-1.1964305833744824</v>
      </c>
      <c r="I216">
        <f t="shared" si="10"/>
        <v>0.23211080439646203</v>
      </c>
      <c r="J216">
        <f t="shared" si="11"/>
        <v>-0.11470144300196114</v>
      </c>
    </row>
    <row r="217" spans="1:10" ht="15.75">
      <c r="A217" t="s">
        <v>222</v>
      </c>
      <c r="B217">
        <v>1</v>
      </c>
      <c r="C217">
        <v>2004</v>
      </c>
      <c r="D217">
        <v>8.9</v>
      </c>
      <c r="E217">
        <v>86</v>
      </c>
      <c r="F217">
        <v>95</v>
      </c>
      <c r="G217" s="1">
        <v>10</v>
      </c>
      <c r="H217">
        <f t="shared" si="9"/>
        <v>-0.12068042473293694</v>
      </c>
      <c r="I217">
        <f t="shared" si="10"/>
        <v>0.4698664564299148</v>
      </c>
      <c r="J217">
        <f t="shared" si="11"/>
        <v>-0.3280255579720962</v>
      </c>
    </row>
    <row r="218" spans="1:10" ht="15.75">
      <c r="A218" t="s">
        <v>223</v>
      </c>
      <c r="B218">
        <v>0</v>
      </c>
      <c r="C218">
        <v>2004</v>
      </c>
      <c r="D218">
        <v>7.8</v>
      </c>
      <c r="E218">
        <v>86</v>
      </c>
      <c r="F218">
        <v>95</v>
      </c>
      <c r="G218" s="1">
        <v>4</v>
      </c>
      <c r="H218">
        <f t="shared" si="9"/>
        <v>-3.1342203935732784</v>
      </c>
      <c r="I218">
        <f t="shared" si="10"/>
        <v>0.041717560807927365</v>
      </c>
      <c r="J218">
        <f t="shared" si="11"/>
        <v>-0.018506470353119836</v>
      </c>
    </row>
    <row r="219" spans="1:10" ht="15.75">
      <c r="A219" t="s">
        <v>224</v>
      </c>
      <c r="B219">
        <v>0</v>
      </c>
      <c r="C219">
        <v>2004</v>
      </c>
      <c r="D219">
        <v>7.4</v>
      </c>
      <c r="E219">
        <v>80</v>
      </c>
      <c r="F219">
        <v>85</v>
      </c>
      <c r="G219" s="1">
        <v>10</v>
      </c>
      <c r="H219">
        <f t="shared" si="9"/>
        <v>-1.7225460916692992</v>
      </c>
      <c r="I219">
        <f t="shared" si="10"/>
        <v>0.15154350158156044</v>
      </c>
      <c r="J219">
        <f t="shared" si="11"/>
        <v>-0.07137041967646475</v>
      </c>
    </row>
    <row r="220" spans="1:10" ht="15.75">
      <c r="A220" t="s">
        <v>225</v>
      </c>
      <c r="B220">
        <v>0</v>
      </c>
      <c r="C220">
        <v>2004</v>
      </c>
      <c r="D220">
        <v>8</v>
      </c>
      <c r="E220">
        <v>89</v>
      </c>
      <c r="F220">
        <v>87</v>
      </c>
      <c r="G220" s="1">
        <v>6</v>
      </c>
      <c r="H220">
        <f t="shared" si="9"/>
        <v>-2.13551757632305</v>
      </c>
      <c r="I220">
        <f t="shared" si="10"/>
        <v>0.10569232651681724</v>
      </c>
      <c r="J220">
        <f t="shared" si="11"/>
        <v>-0.0485130428280423</v>
      </c>
    </row>
    <row r="221" spans="1:10" ht="15.75">
      <c r="A221" t="s">
        <v>226</v>
      </c>
      <c r="B221">
        <v>0</v>
      </c>
      <c r="C221">
        <v>2004</v>
      </c>
      <c r="D221">
        <v>7.3</v>
      </c>
      <c r="E221">
        <v>76</v>
      </c>
      <c r="F221">
        <v>77</v>
      </c>
      <c r="G221" s="1">
        <v>7</v>
      </c>
      <c r="H221">
        <f t="shared" si="9"/>
        <v>-2.8496084150391785</v>
      </c>
      <c r="I221">
        <f t="shared" si="10"/>
        <v>0.054701562270253364</v>
      </c>
      <c r="J221">
        <f t="shared" si="11"/>
        <v>-0.024431059852990756</v>
      </c>
    </row>
    <row r="222" spans="1:10" ht="15.75">
      <c r="A222" t="s">
        <v>227</v>
      </c>
      <c r="B222">
        <v>1</v>
      </c>
      <c r="C222">
        <v>2005</v>
      </c>
      <c r="D222">
        <v>8.1</v>
      </c>
      <c r="E222">
        <v>90</v>
      </c>
      <c r="F222">
        <v>91</v>
      </c>
      <c r="G222" s="1">
        <v>7</v>
      </c>
      <c r="H222">
        <f t="shared" si="9"/>
        <v>-1.7149431062656135</v>
      </c>
      <c r="I222">
        <f t="shared" si="10"/>
        <v>0.15252367081143264</v>
      </c>
      <c r="J222">
        <f t="shared" si="11"/>
        <v>-0.8166627510382499</v>
      </c>
    </row>
    <row r="223" spans="1:10" ht="15.75">
      <c r="A223" t="s">
        <v>228</v>
      </c>
      <c r="B223">
        <v>0</v>
      </c>
      <c r="C223">
        <v>2005</v>
      </c>
      <c r="D223">
        <v>7.5</v>
      </c>
      <c r="E223">
        <v>79</v>
      </c>
      <c r="F223">
        <v>87</v>
      </c>
      <c r="G223" s="1">
        <v>11</v>
      </c>
      <c r="H223">
        <f t="shared" si="9"/>
        <v>-1.3507917531075142</v>
      </c>
      <c r="I223">
        <f t="shared" si="10"/>
        <v>0.20574096000141695</v>
      </c>
      <c r="J223">
        <f t="shared" si="11"/>
        <v>-0.10003783347386047</v>
      </c>
    </row>
    <row r="224" spans="1:10" ht="15.75">
      <c r="A224" t="s">
        <v>229</v>
      </c>
      <c r="B224">
        <v>0</v>
      </c>
      <c r="C224">
        <v>2005</v>
      </c>
      <c r="D224">
        <v>7.7</v>
      </c>
      <c r="E224">
        <v>87</v>
      </c>
      <c r="F224">
        <v>83</v>
      </c>
      <c r="G224" s="1">
        <v>7</v>
      </c>
      <c r="H224">
        <f t="shared" si="9"/>
        <v>-2.145475553135347</v>
      </c>
      <c r="I224">
        <f t="shared" si="10"/>
        <v>0.10475477308071779</v>
      </c>
      <c r="J224">
        <f t="shared" si="11"/>
        <v>-0.0480579857901096</v>
      </c>
    </row>
    <row r="225" spans="1:10" ht="15.75">
      <c r="A225" t="s">
        <v>230</v>
      </c>
      <c r="B225">
        <v>0</v>
      </c>
      <c r="C225">
        <v>2005</v>
      </c>
      <c r="D225">
        <v>7.7</v>
      </c>
      <c r="E225">
        <v>87</v>
      </c>
      <c r="F225">
        <v>81</v>
      </c>
      <c r="G225" s="1">
        <v>6</v>
      </c>
      <c r="H225">
        <f t="shared" si="9"/>
        <v>-2.450356397812106</v>
      </c>
      <c r="I225">
        <f t="shared" si="10"/>
        <v>0.07941249040737362</v>
      </c>
      <c r="J225">
        <f t="shared" si="11"/>
        <v>-0.03593492185112394</v>
      </c>
    </row>
    <row r="226" spans="1:10" ht="15.75">
      <c r="A226" t="s">
        <v>231</v>
      </c>
      <c r="B226">
        <v>0</v>
      </c>
      <c r="C226">
        <v>2005</v>
      </c>
      <c r="D226">
        <v>7.5</v>
      </c>
      <c r="E226">
        <v>78</v>
      </c>
      <c r="F226">
        <v>96</v>
      </c>
      <c r="G226" s="1">
        <v>5</v>
      </c>
      <c r="H226">
        <f t="shared" si="9"/>
        <v>-3.376790642829169</v>
      </c>
      <c r="I226">
        <f t="shared" si="10"/>
        <v>0.03302874127305535</v>
      </c>
      <c r="J226">
        <f t="shared" si="11"/>
        <v>-0.014586434253909123</v>
      </c>
    </row>
    <row r="227" spans="1:10" ht="15.75">
      <c r="A227" t="s">
        <v>232</v>
      </c>
      <c r="B227">
        <v>1</v>
      </c>
      <c r="C227">
        <v>2006</v>
      </c>
      <c r="D227">
        <v>7.8</v>
      </c>
      <c r="E227">
        <v>88</v>
      </c>
      <c r="F227">
        <v>75</v>
      </c>
      <c r="G227" s="1">
        <v>5</v>
      </c>
      <c r="H227">
        <f t="shared" si="9"/>
        <v>-2.5925516836772955</v>
      </c>
      <c r="I227">
        <f t="shared" si="10"/>
        <v>0.0696193223980037</v>
      </c>
      <c r="J227">
        <f t="shared" si="11"/>
        <v>-1.1572702080014579</v>
      </c>
    </row>
    <row r="228" spans="1:10" ht="15.75">
      <c r="A228" t="s">
        <v>233</v>
      </c>
      <c r="B228">
        <v>0</v>
      </c>
      <c r="C228">
        <v>2006</v>
      </c>
      <c r="D228">
        <v>7.7</v>
      </c>
      <c r="E228">
        <v>82</v>
      </c>
      <c r="F228">
        <v>87</v>
      </c>
      <c r="G228" s="1">
        <v>8</v>
      </c>
      <c r="H228">
        <f t="shared" si="9"/>
        <v>-2.01746895953376</v>
      </c>
      <c r="I228">
        <f t="shared" si="10"/>
        <v>0.11738095958903358</v>
      </c>
      <c r="J228">
        <f t="shared" si="11"/>
        <v>-0.05422670791508771</v>
      </c>
    </row>
    <row r="229" spans="1:10" ht="15.75">
      <c r="A229" t="s">
        <v>234</v>
      </c>
      <c r="B229">
        <v>0</v>
      </c>
      <c r="C229">
        <v>2006</v>
      </c>
      <c r="D229">
        <v>7.4</v>
      </c>
      <c r="E229">
        <v>81</v>
      </c>
      <c r="F229">
        <v>90</v>
      </c>
      <c r="G229" s="1">
        <v>5</v>
      </c>
      <c r="H229">
        <f t="shared" si="9"/>
        <v>-3.3321880939773516</v>
      </c>
      <c r="I229">
        <f t="shared" si="10"/>
        <v>0.03448330518079972</v>
      </c>
      <c r="J229">
        <f t="shared" si="11"/>
        <v>-0.015240212402276252</v>
      </c>
    </row>
    <row r="230" spans="1:10" ht="15.75">
      <c r="A230" t="s">
        <v>235</v>
      </c>
      <c r="B230">
        <v>0</v>
      </c>
      <c r="C230">
        <v>2006</v>
      </c>
      <c r="D230">
        <v>7.5</v>
      </c>
      <c r="E230">
        <v>83</v>
      </c>
      <c r="F230">
        <v>93</v>
      </c>
      <c r="G230" s="1">
        <v>0</v>
      </c>
      <c r="H230">
        <f t="shared" si="9"/>
        <v>-4.794808515284132</v>
      </c>
      <c r="I230">
        <f t="shared" si="10"/>
        <v>0.008204708618296308</v>
      </c>
      <c r="J230">
        <f t="shared" si="11"/>
        <v>-0.003577957883785378</v>
      </c>
    </row>
    <row r="231" spans="1:10" ht="15.75">
      <c r="A231" t="s">
        <v>236</v>
      </c>
      <c r="B231">
        <v>0</v>
      </c>
      <c r="C231">
        <v>2006</v>
      </c>
      <c r="D231">
        <v>7.6</v>
      </c>
      <c r="E231">
        <v>83</v>
      </c>
      <c r="F231">
        <v>78</v>
      </c>
      <c r="G231" s="1">
        <v>5</v>
      </c>
      <c r="H231">
        <f t="shared" si="9"/>
        <v>-2.975489020733617</v>
      </c>
      <c r="I231">
        <f t="shared" si="10"/>
        <v>0.04854556203789839</v>
      </c>
      <c r="J231">
        <f t="shared" si="11"/>
        <v>-0.02161200381985247</v>
      </c>
    </row>
    <row r="232" spans="1:10" ht="15.75">
      <c r="A232" t="s">
        <v>237</v>
      </c>
      <c r="B232">
        <v>1</v>
      </c>
      <c r="C232">
        <v>2007</v>
      </c>
      <c r="D232">
        <v>8.5</v>
      </c>
      <c r="E232">
        <v>94</v>
      </c>
      <c r="F232">
        <v>91</v>
      </c>
      <c r="G232" s="1">
        <v>5</v>
      </c>
      <c r="H232">
        <f t="shared" si="9"/>
        <v>-1.8306023384758268</v>
      </c>
      <c r="I232">
        <f t="shared" si="10"/>
        <v>0.13816653315621902</v>
      </c>
      <c r="J232">
        <f t="shared" si="11"/>
        <v>-0.8595971394923233</v>
      </c>
    </row>
    <row r="233" spans="1:10" ht="15.75">
      <c r="A233" t="s">
        <v>238</v>
      </c>
      <c r="B233">
        <v>0</v>
      </c>
      <c r="C233">
        <v>2007</v>
      </c>
      <c r="D233">
        <v>7.5</v>
      </c>
      <c r="E233">
        <v>77</v>
      </c>
      <c r="F233">
        <v>69</v>
      </c>
      <c r="G233" s="1">
        <v>7</v>
      </c>
      <c r="H233">
        <f t="shared" si="9"/>
        <v>-2.556479352069013</v>
      </c>
      <c r="I233">
        <f t="shared" si="10"/>
        <v>0.0719924008317585</v>
      </c>
      <c r="J233">
        <f t="shared" si="11"/>
        <v>-0.03244846746290321</v>
      </c>
    </row>
    <row r="234" spans="1:10" ht="15.75">
      <c r="A234" t="s">
        <v>239</v>
      </c>
      <c r="C234">
        <v>2007</v>
      </c>
      <c r="D234">
        <v>7.8</v>
      </c>
      <c r="E234">
        <v>91</v>
      </c>
      <c r="F234">
        <v>91</v>
      </c>
      <c r="G234" s="1">
        <v>4</v>
      </c>
      <c r="H234">
        <f t="shared" si="9"/>
        <v>-2.941682164687809</v>
      </c>
      <c r="I234">
        <f t="shared" si="10"/>
        <v>0.05013111125693274</v>
      </c>
      <c r="J234">
        <f t="shared" si="11"/>
        <v>-0.022336336632227994</v>
      </c>
    </row>
    <row r="235" spans="1:10" ht="15.75">
      <c r="A235" t="s">
        <v>240</v>
      </c>
      <c r="C235">
        <v>2007</v>
      </c>
      <c r="D235">
        <v>7.3</v>
      </c>
      <c r="E235">
        <v>76</v>
      </c>
      <c r="F235">
        <v>97</v>
      </c>
      <c r="G235" s="1">
        <v>6</v>
      </c>
      <c r="H235">
        <f t="shared" si="9"/>
        <v>-3.326793015629212</v>
      </c>
      <c r="I235">
        <f t="shared" si="10"/>
        <v>0.034663381860886036</v>
      </c>
      <c r="J235">
        <f t="shared" si="11"/>
        <v>-0.01532121939351981</v>
      </c>
    </row>
    <row r="236" spans="1:10" ht="15.75">
      <c r="A236" t="s">
        <v>241</v>
      </c>
      <c r="C236">
        <v>2008</v>
      </c>
      <c r="D236">
        <v>8.1</v>
      </c>
      <c r="E236">
        <v>86</v>
      </c>
      <c r="F236">
        <v>93</v>
      </c>
      <c r="G236" s="1">
        <v>8</v>
      </c>
      <c r="H236">
        <f t="shared" si="9"/>
        <v>-1.5390304802007542</v>
      </c>
      <c r="I236">
        <f t="shared" si="10"/>
        <v>0.17667625862871125</v>
      </c>
      <c r="J236">
        <f t="shared" si="11"/>
        <v>-0.08442936108807671</v>
      </c>
    </row>
    <row r="237" spans="1:10" ht="15.75">
      <c r="A237" t="s">
        <v>242</v>
      </c>
      <c r="C237">
        <v>2008</v>
      </c>
      <c r="D237">
        <v>7.8</v>
      </c>
      <c r="E237">
        <v>80</v>
      </c>
      <c r="F237">
        <v>83</v>
      </c>
      <c r="G237" s="1">
        <v>7</v>
      </c>
      <c r="H237">
        <f t="shared" si="9"/>
        <v>-2.2720543871681715</v>
      </c>
      <c r="I237">
        <f t="shared" si="10"/>
        <v>0.09346400169507035</v>
      </c>
      <c r="J237">
        <f t="shared" si="11"/>
        <v>-0.042614945506943135</v>
      </c>
    </row>
    <row r="238" spans="1:10" ht="15.75">
      <c r="A238" t="s">
        <v>243</v>
      </c>
      <c r="C238">
        <v>2008</v>
      </c>
      <c r="D238">
        <v>7.5</v>
      </c>
      <c r="E238">
        <v>88</v>
      </c>
      <c r="F238">
        <v>94</v>
      </c>
      <c r="G238" s="1">
        <v>4</v>
      </c>
      <c r="H238">
        <f t="shared" si="9"/>
        <v>-3.3592509409761795</v>
      </c>
      <c r="I238">
        <f t="shared" si="10"/>
        <v>0.03359353299421205</v>
      </c>
      <c r="J238">
        <f t="shared" si="11"/>
        <v>-0.014840172498263287</v>
      </c>
    </row>
    <row r="239" spans="1:10" ht="15.75">
      <c r="A239" t="s">
        <v>244</v>
      </c>
      <c r="C239">
        <v>2008</v>
      </c>
      <c r="D239">
        <v>7.3</v>
      </c>
      <c r="E239">
        <v>69</v>
      </c>
      <c r="F239">
        <v>90</v>
      </c>
      <c r="G239" s="1">
        <v>7</v>
      </c>
      <c r="H239">
        <f t="shared" si="9"/>
        <v>-3.177118653376938</v>
      </c>
      <c r="I239">
        <f t="shared" si="10"/>
        <v>0.04003592624787225</v>
      </c>
      <c r="J239">
        <f t="shared" si="11"/>
        <v>-0.01774501994289258</v>
      </c>
    </row>
    <row r="240" spans="1:10" ht="15.75">
      <c r="A240" t="s">
        <v>245</v>
      </c>
      <c r="C240">
        <v>2008</v>
      </c>
      <c r="D240">
        <v>8.1</v>
      </c>
      <c r="E240">
        <v>86</v>
      </c>
      <c r="F240">
        <v>91</v>
      </c>
      <c r="G240" s="1">
        <v>8</v>
      </c>
      <c r="H240">
        <f t="shared" si="9"/>
        <v>-1.5233665023904566</v>
      </c>
      <c r="I240">
        <f t="shared" si="10"/>
        <v>0.17896631965477378</v>
      </c>
      <c r="J240">
        <f t="shared" si="11"/>
        <v>-0.08563902693895278</v>
      </c>
    </row>
    <row r="241" spans="1:10" ht="15.75">
      <c r="A241" t="s">
        <v>246</v>
      </c>
      <c r="C241">
        <v>2009</v>
      </c>
      <c r="D241">
        <v>8</v>
      </c>
      <c r="E241">
        <v>90</v>
      </c>
      <c r="F241">
        <v>92</v>
      </c>
      <c r="G241" s="1">
        <v>8</v>
      </c>
      <c r="H241">
        <f t="shared" si="9"/>
        <v>-1.5013458212217055</v>
      </c>
      <c r="I241">
        <f t="shared" si="10"/>
        <v>0.1822248851289653</v>
      </c>
      <c r="J241">
        <f t="shared" si="11"/>
        <v>-0.08736610928501695</v>
      </c>
    </row>
    <row r="242" spans="1:10" ht="15.75">
      <c r="A242" t="s">
        <v>247</v>
      </c>
      <c r="C242">
        <v>2009</v>
      </c>
      <c r="D242">
        <v>7.8</v>
      </c>
      <c r="E242">
        <v>80</v>
      </c>
      <c r="F242">
        <v>72</v>
      </c>
      <c r="G242" s="1">
        <v>13</v>
      </c>
      <c r="H242">
        <f t="shared" si="9"/>
        <v>-0.262633574289195</v>
      </c>
      <c r="I242">
        <f t="shared" si="10"/>
        <v>0.43471642786065917</v>
      </c>
      <c r="J242">
        <f t="shared" si="11"/>
        <v>-0.2477336355073358</v>
      </c>
    </row>
    <row r="243" spans="1:10" ht="15.75">
      <c r="A243" t="s">
        <v>248</v>
      </c>
      <c r="C243">
        <v>2009</v>
      </c>
      <c r="D243">
        <v>7.7</v>
      </c>
      <c r="E243">
        <v>88</v>
      </c>
      <c r="F243">
        <v>92</v>
      </c>
      <c r="G243" s="1">
        <v>5</v>
      </c>
      <c r="H243">
        <f t="shared" si="9"/>
        <v>-2.824811043602825</v>
      </c>
      <c r="I243">
        <f t="shared" si="10"/>
        <v>0.0559980668904598</v>
      </c>
      <c r="J243">
        <f t="shared" si="11"/>
        <v>-0.025027116360885886</v>
      </c>
    </row>
    <row r="244" spans="1:10" ht="15.75">
      <c r="A244" t="s">
        <v>249</v>
      </c>
      <c r="C244">
        <v>2009</v>
      </c>
      <c r="D244">
        <v>7.6</v>
      </c>
      <c r="E244">
        <v>89</v>
      </c>
      <c r="F244">
        <v>94</v>
      </c>
      <c r="G244" s="1">
        <v>8</v>
      </c>
      <c r="H244">
        <f t="shared" si="9"/>
        <v>-1.9457140478369785</v>
      </c>
      <c r="I244">
        <f t="shared" si="10"/>
        <v>0.1250214501480867</v>
      </c>
      <c r="J244">
        <f t="shared" si="11"/>
        <v>-0.05800259360069969</v>
      </c>
    </row>
    <row r="245" spans="1:10" ht="15.75">
      <c r="A245" t="s">
        <v>250</v>
      </c>
      <c r="C245">
        <v>2009</v>
      </c>
      <c r="D245">
        <v>7.6</v>
      </c>
      <c r="E245">
        <v>79</v>
      </c>
      <c r="F245">
        <v>61</v>
      </c>
      <c r="G245" s="1">
        <v>5</v>
      </c>
      <c r="H245">
        <f t="shared" si="9"/>
        <v>-2.9713134279579867</v>
      </c>
      <c r="I245">
        <f t="shared" si="10"/>
        <v>0.048738792010263154</v>
      </c>
      <c r="J245">
        <f t="shared" si="11"/>
        <v>-0.021700213228550345</v>
      </c>
    </row>
    <row r="246" spans="1:10" ht="15.75">
      <c r="A246" t="s">
        <v>251</v>
      </c>
      <c r="C246">
        <v>2010</v>
      </c>
      <c r="D246">
        <v>7.6</v>
      </c>
      <c r="E246">
        <v>84</v>
      </c>
      <c r="F246">
        <v>98</v>
      </c>
      <c r="G246" s="1">
        <v>9</v>
      </c>
      <c r="H246">
        <f t="shared" si="9"/>
        <v>-1.8177074542353915</v>
      </c>
      <c r="I246">
        <f t="shared" si="10"/>
        <v>0.1397091877275578</v>
      </c>
      <c r="J246">
        <f t="shared" si="11"/>
        <v>-0.06535471524956998</v>
      </c>
    </row>
    <row r="247" spans="1:10" ht="15.75">
      <c r="A247" t="s">
        <v>252</v>
      </c>
      <c r="C247">
        <v>2010</v>
      </c>
      <c r="D247">
        <v>7.8</v>
      </c>
      <c r="E247">
        <v>82</v>
      </c>
      <c r="F247">
        <v>83</v>
      </c>
      <c r="G247" s="1">
        <v>9</v>
      </c>
      <c r="H247">
        <f t="shared" si="9"/>
        <v>-1.566480632888109</v>
      </c>
      <c r="I247">
        <f t="shared" si="10"/>
        <v>0.17271868426194695</v>
      </c>
      <c r="J247">
        <f t="shared" si="11"/>
        <v>-0.08234678416228361</v>
      </c>
    </row>
    <row r="248" spans="1:10" ht="15.75">
      <c r="A248" t="s">
        <v>253</v>
      </c>
      <c r="C248">
        <v>2010</v>
      </c>
      <c r="D248">
        <v>7.7</v>
      </c>
      <c r="E248">
        <v>85</v>
      </c>
      <c r="F248">
        <v>66</v>
      </c>
      <c r="G248" s="1">
        <v>2</v>
      </c>
      <c r="H248">
        <f t="shared" si="9"/>
        <v>-3.6795399634890504</v>
      </c>
      <c r="I248">
        <f t="shared" si="10"/>
        <v>0.02461347038208987</v>
      </c>
      <c r="J248">
        <f t="shared" si="11"/>
        <v>-0.010823246440788815</v>
      </c>
    </row>
    <row r="249" spans="1:10" ht="15.75">
      <c r="A249" t="s">
        <v>254</v>
      </c>
      <c r="C249">
        <v>2010</v>
      </c>
      <c r="D249">
        <v>8</v>
      </c>
      <c r="E249">
        <v>82</v>
      </c>
      <c r="F249">
        <v>90</v>
      </c>
      <c r="G249" s="1">
        <v>4</v>
      </c>
      <c r="H249">
        <f t="shared" si="9"/>
        <v>-3.0257975705834332</v>
      </c>
      <c r="I249">
        <f t="shared" si="10"/>
        <v>0.04627393819597037</v>
      </c>
      <c r="J249">
        <f t="shared" si="11"/>
        <v>-0.020576349542317546</v>
      </c>
    </row>
    <row r="250" spans="1:10" ht="15.75">
      <c r="A250" t="s">
        <v>255</v>
      </c>
      <c r="C250">
        <v>2010</v>
      </c>
      <c r="D250">
        <v>7.3</v>
      </c>
      <c r="E250">
        <v>80</v>
      </c>
      <c r="F250">
        <v>94</v>
      </c>
      <c r="G250" s="1">
        <v>3</v>
      </c>
      <c r="H250">
        <f t="shared" si="9"/>
        <v>-4.135963297763036</v>
      </c>
      <c r="I250">
        <f t="shared" si="10"/>
        <v>0.015735686749088807</v>
      </c>
      <c r="J250">
        <f t="shared" si="11"/>
        <v>-0.006888260946479978</v>
      </c>
    </row>
    <row r="251" spans="1:10" ht="15.75">
      <c r="A251" t="s">
        <v>256</v>
      </c>
      <c r="C251">
        <v>2010</v>
      </c>
      <c r="D251">
        <v>8.3</v>
      </c>
      <c r="E251">
        <v>87</v>
      </c>
      <c r="F251">
        <v>89</v>
      </c>
      <c r="G251" s="1">
        <v>8</v>
      </c>
      <c r="H251">
        <f t="shared" si="9"/>
        <v>-1.277229372851182</v>
      </c>
      <c r="I251">
        <f t="shared" si="10"/>
        <v>0.21802221467526028</v>
      </c>
      <c r="J251">
        <f t="shared" si="11"/>
        <v>-0.10680558434158313</v>
      </c>
    </row>
    <row r="252" spans="1:10" ht="15.75">
      <c r="A252" t="s">
        <v>257</v>
      </c>
      <c r="C252">
        <v>2010</v>
      </c>
      <c r="D252">
        <v>7.3</v>
      </c>
      <c r="E252">
        <v>81</v>
      </c>
      <c r="F252">
        <v>91</v>
      </c>
      <c r="G252" s="1">
        <v>0</v>
      </c>
      <c r="H252">
        <f t="shared" si="9"/>
        <v>-5.041859743855785</v>
      </c>
      <c r="I252">
        <f t="shared" si="10"/>
        <v>0.006420234236971366</v>
      </c>
      <c r="J252">
        <f t="shared" si="11"/>
        <v>-0.0027972614780238368</v>
      </c>
    </row>
    <row r="253" spans="1:10" ht="15.75">
      <c r="A253" t="s">
        <v>258</v>
      </c>
      <c r="C253">
        <v>2010</v>
      </c>
      <c r="D253">
        <v>7</v>
      </c>
      <c r="E253">
        <v>67</v>
      </c>
      <c r="F253">
        <v>89</v>
      </c>
      <c r="G253" s="1">
        <v>2</v>
      </c>
      <c r="H253">
        <f t="shared" si="9"/>
        <v>-5.133841531827023</v>
      </c>
      <c r="I253">
        <f t="shared" si="10"/>
        <v>0.005859341191871638</v>
      </c>
      <c r="J253">
        <f t="shared" si="11"/>
        <v>-0.00255216386985024</v>
      </c>
    </row>
    <row r="254" spans="1:10" ht="15.75">
      <c r="A254" t="s">
        <v>259</v>
      </c>
      <c r="C254">
        <v>2010</v>
      </c>
      <c r="D254">
        <v>8.3</v>
      </c>
      <c r="E254">
        <v>90</v>
      </c>
      <c r="F254">
        <v>98</v>
      </c>
      <c r="G254" s="1">
        <v>6</v>
      </c>
      <c r="H254">
        <f t="shared" si="9"/>
        <v>-1.8920807540127098</v>
      </c>
      <c r="I254">
        <f t="shared" si="10"/>
        <v>0.1310074051828802</v>
      </c>
      <c r="J254">
        <f t="shared" si="11"/>
        <v>-0.060983924407219774</v>
      </c>
    </row>
    <row r="255" spans="1:10" ht="15.75">
      <c r="A255" t="s">
        <v>260</v>
      </c>
      <c r="C255">
        <v>2010</v>
      </c>
      <c r="D255">
        <v>7.4</v>
      </c>
      <c r="E255">
        <v>79</v>
      </c>
      <c r="F255">
        <v>91</v>
      </c>
      <c r="G255" s="1">
        <v>6</v>
      </c>
      <c r="H255">
        <f t="shared" si="9"/>
        <v>-3.083959369701394</v>
      </c>
      <c r="I255">
        <f t="shared" si="10"/>
        <v>0.04377378582496882</v>
      </c>
      <c r="J255">
        <f t="shared" si="11"/>
        <v>-0.01943935464199532</v>
      </c>
    </row>
    <row r="256" spans="1:10" ht="15.75">
      <c r="A256" t="s">
        <v>261</v>
      </c>
      <c r="C256">
        <v>2011</v>
      </c>
      <c r="D256">
        <v>8</v>
      </c>
      <c r="E256">
        <v>92</v>
      </c>
      <c r="F256">
        <v>95</v>
      </c>
      <c r="G256" s="1">
        <v>12</v>
      </c>
      <c r="H256">
        <f t="shared" si="9"/>
        <v>-0.1781783886829751</v>
      </c>
      <c r="I256">
        <f t="shared" si="10"/>
        <v>0.45557287832922144</v>
      </c>
      <c r="J256">
        <f t="shared" si="11"/>
        <v>-0.2640602477255677</v>
      </c>
    </row>
    <row r="257" spans="1:10" ht="15.75">
      <c r="A257" t="s">
        <v>262</v>
      </c>
      <c r="C257">
        <v>2011</v>
      </c>
      <c r="D257">
        <v>7.6</v>
      </c>
      <c r="E257">
        <v>85</v>
      </c>
      <c r="F257">
        <v>93</v>
      </c>
      <c r="G257" s="1">
        <v>5</v>
      </c>
      <c r="H257">
        <f t="shared" si="9"/>
        <v>-3.0284847450048993</v>
      </c>
      <c r="I257">
        <f t="shared" si="10"/>
        <v>0.04615549052614877</v>
      </c>
      <c r="J257">
        <f t="shared" si="11"/>
        <v>-0.02052241584231349</v>
      </c>
    </row>
    <row r="258" spans="1:10" ht="15.75">
      <c r="A258" t="s">
        <v>263</v>
      </c>
      <c r="C258">
        <v>2011</v>
      </c>
      <c r="D258">
        <v>8</v>
      </c>
      <c r="E258">
        <v>84</v>
      </c>
      <c r="F258">
        <v>87</v>
      </c>
      <c r="G258" s="1">
        <v>5</v>
      </c>
      <c r="H258">
        <f t="shared" si="9"/>
        <v>-2.6172726720749813</v>
      </c>
      <c r="I258">
        <f t="shared" si="10"/>
        <v>0.06803501963149758</v>
      </c>
      <c r="J258">
        <f t="shared" si="11"/>
        <v>-0.030600406442648043</v>
      </c>
    </row>
    <row r="259" spans="1:10" ht="15.75">
      <c r="A259" t="s">
        <v>264</v>
      </c>
      <c r="C259">
        <v>2011</v>
      </c>
      <c r="D259">
        <v>7.9</v>
      </c>
      <c r="E259">
        <v>89</v>
      </c>
      <c r="F259">
        <v>90</v>
      </c>
      <c r="G259" s="1">
        <v>7</v>
      </c>
      <c r="H259">
        <f aca="true" t="shared" si="12" ref="H259:H322">$N$6+D259*$N$7+E259*$N$8+F259*$N$9+G259*$N$10</f>
        <v>-1.9375842690894385</v>
      </c>
      <c r="I259">
        <f aca="true" t="shared" si="13" ref="I259:I322">1/(1+EXP(-H259))</f>
        <v>0.1259134899471945</v>
      </c>
      <c r="J259">
        <f aca="true" t="shared" si="14" ref="J259:J322">(B259*LOG(I259))+((1-B259)*LOG(1-I259))</f>
        <v>-0.05844558226345564</v>
      </c>
    </row>
    <row r="260" spans="1:10" ht="15.75">
      <c r="A260" t="s">
        <v>265</v>
      </c>
      <c r="C260">
        <v>2011</v>
      </c>
      <c r="D260">
        <v>8.8</v>
      </c>
      <c r="E260">
        <v>91</v>
      </c>
      <c r="F260">
        <v>86</v>
      </c>
      <c r="G260" s="1">
        <v>8</v>
      </c>
      <c r="H260">
        <f t="shared" si="12"/>
        <v>-0.6291874448338368</v>
      </c>
      <c r="I260">
        <f t="shared" si="13"/>
        <v>0.34769480504589717</v>
      </c>
      <c r="J260">
        <f t="shared" si="14"/>
        <v>-0.18554916274546174</v>
      </c>
    </row>
    <row r="261" spans="1:10" ht="15.75">
      <c r="A261" t="s">
        <v>266</v>
      </c>
      <c r="C261">
        <v>2011</v>
      </c>
      <c r="D261">
        <v>7.1</v>
      </c>
      <c r="E261">
        <v>73</v>
      </c>
      <c r="F261">
        <v>93</v>
      </c>
      <c r="G261" s="1">
        <v>4</v>
      </c>
      <c r="H261">
        <f t="shared" si="12"/>
        <v>-4.231511966017655</v>
      </c>
      <c r="I261">
        <f t="shared" si="13"/>
        <v>0.014322295704442206</v>
      </c>
      <c r="J261">
        <f t="shared" si="14"/>
        <v>-0.006265066932319242</v>
      </c>
    </row>
    <row r="262" spans="1:10" ht="15.75">
      <c r="A262" t="s">
        <v>267</v>
      </c>
      <c r="C262">
        <v>2011</v>
      </c>
      <c r="D262">
        <v>7.7</v>
      </c>
      <c r="E262">
        <v>86</v>
      </c>
      <c r="F262">
        <v>96</v>
      </c>
      <c r="G262" s="1">
        <v>8</v>
      </c>
      <c r="H262">
        <f t="shared" si="12"/>
        <v>-1.9589886410682</v>
      </c>
      <c r="I262">
        <f t="shared" si="13"/>
        <v>0.12357654148494364</v>
      </c>
      <c r="J262">
        <f t="shared" si="14"/>
        <v>-0.057286006548009936</v>
      </c>
    </row>
    <row r="263" spans="1:10" ht="15.75">
      <c r="A263" t="s">
        <v>268</v>
      </c>
      <c r="C263">
        <v>2011</v>
      </c>
      <c r="D263">
        <v>8.3</v>
      </c>
      <c r="E263">
        <v>89</v>
      </c>
      <c r="F263">
        <v>99</v>
      </c>
      <c r="G263" s="1">
        <v>4</v>
      </c>
      <c r="H263">
        <f t="shared" si="12"/>
        <v>-2.573244442544947</v>
      </c>
      <c r="I263">
        <f t="shared" si="13"/>
        <v>0.07088033934249147</v>
      </c>
      <c r="J263">
        <f t="shared" si="14"/>
        <v>-0.03192834992815075</v>
      </c>
    </row>
    <row r="264" spans="1:10" ht="15.75">
      <c r="A264" t="s">
        <v>269</v>
      </c>
      <c r="C264">
        <v>2011</v>
      </c>
      <c r="D264">
        <v>7.4</v>
      </c>
      <c r="E264">
        <v>83</v>
      </c>
      <c r="F264">
        <v>90</v>
      </c>
      <c r="G264" s="1">
        <v>11</v>
      </c>
      <c r="H264">
        <f t="shared" si="12"/>
        <v>-1.3444350497490616</v>
      </c>
      <c r="I264">
        <f t="shared" si="13"/>
        <v>0.2067816623258947</v>
      </c>
      <c r="J264">
        <f t="shared" si="14"/>
        <v>-0.10060725430206197</v>
      </c>
    </row>
    <row r="265" spans="1:10" ht="15.75">
      <c r="A265" t="s">
        <v>270</v>
      </c>
      <c r="C265">
        <v>2011</v>
      </c>
      <c r="D265">
        <v>7.2</v>
      </c>
      <c r="E265">
        <v>76</v>
      </c>
      <c r="F265">
        <v>94</v>
      </c>
      <c r="G265" s="1">
        <v>4</v>
      </c>
      <c r="H265">
        <f t="shared" si="12"/>
        <v>-4.043502242425879</v>
      </c>
      <c r="I265">
        <f t="shared" si="13"/>
        <v>0.017233739608773897</v>
      </c>
      <c r="J265">
        <f t="shared" si="14"/>
        <v>-0.007549761814907411</v>
      </c>
    </row>
    <row r="266" spans="1:10" ht="15.75">
      <c r="A266" t="s">
        <v>271</v>
      </c>
      <c r="C266">
        <v>2012</v>
      </c>
      <c r="D266">
        <v>7.9</v>
      </c>
      <c r="E266">
        <v>87</v>
      </c>
      <c r="F266">
        <v>96</v>
      </c>
      <c r="G266" s="1">
        <v>10</v>
      </c>
      <c r="H266">
        <f t="shared" si="12"/>
        <v>-1.0874258443651117</v>
      </c>
      <c r="I266">
        <f t="shared" si="13"/>
        <v>0.25210331853727536</v>
      </c>
      <c r="J266">
        <f t="shared" si="14"/>
        <v>-0.12615839380641328</v>
      </c>
    </row>
    <row r="267" spans="1:10" ht="15.75">
      <c r="A267" t="s">
        <v>272</v>
      </c>
      <c r="C267">
        <v>2012</v>
      </c>
      <c r="D267">
        <v>7.3</v>
      </c>
      <c r="E267">
        <v>79</v>
      </c>
      <c r="F267">
        <v>89</v>
      </c>
      <c r="G267" s="1">
        <v>5</v>
      </c>
      <c r="H267">
        <f t="shared" si="12"/>
        <v>-3.4879557629161537</v>
      </c>
      <c r="I267">
        <f t="shared" si="13"/>
        <v>0.029656875366644343</v>
      </c>
      <c r="J267">
        <f t="shared" si="14"/>
        <v>-0.013074666986674846</v>
      </c>
    </row>
    <row r="268" spans="1:10" ht="15.75">
      <c r="A268" t="s">
        <v>273</v>
      </c>
      <c r="C268">
        <v>2012</v>
      </c>
      <c r="D268">
        <v>6.9</v>
      </c>
      <c r="E268">
        <v>61</v>
      </c>
      <c r="F268">
        <v>46</v>
      </c>
      <c r="G268" s="1">
        <v>0</v>
      </c>
      <c r="H268">
        <f t="shared" si="12"/>
        <v>-5.730723530335586</v>
      </c>
      <c r="I268">
        <f t="shared" si="13"/>
        <v>0.0032342345108225</v>
      </c>
      <c r="J268">
        <f t="shared" si="14"/>
        <v>-0.0014068865300707932</v>
      </c>
    </row>
    <row r="269" spans="1:10" ht="15.75">
      <c r="A269" t="s">
        <v>274</v>
      </c>
      <c r="C269">
        <v>2012</v>
      </c>
      <c r="D269">
        <v>8.1</v>
      </c>
      <c r="E269">
        <v>89</v>
      </c>
      <c r="F269">
        <v>75</v>
      </c>
      <c r="G269" s="1">
        <v>4</v>
      </c>
      <c r="H269">
        <f t="shared" si="12"/>
        <v>-2.583507805897378</v>
      </c>
      <c r="I269">
        <f t="shared" si="13"/>
        <v>0.07020740170017599</v>
      </c>
      <c r="J269">
        <f t="shared" si="14"/>
        <v>-0.031613915380655805</v>
      </c>
    </row>
    <row r="270" spans="1:10" ht="15.75">
      <c r="A270" t="s">
        <v>275</v>
      </c>
      <c r="C270">
        <v>2012</v>
      </c>
      <c r="D270">
        <v>7.5</v>
      </c>
      <c r="E270">
        <v>78</v>
      </c>
      <c r="F270">
        <v>94</v>
      </c>
      <c r="G270" s="1">
        <v>11</v>
      </c>
      <c r="H270">
        <f t="shared" si="12"/>
        <v>-1.437857730096531</v>
      </c>
      <c r="I270">
        <f t="shared" si="13"/>
        <v>0.1918773105582001</v>
      </c>
      <c r="J270">
        <f t="shared" si="14"/>
        <v>-0.09252269949446155</v>
      </c>
    </row>
    <row r="271" spans="1:10" ht="15.75">
      <c r="A271" t="s">
        <v>276</v>
      </c>
      <c r="C271">
        <v>2012</v>
      </c>
      <c r="D271">
        <v>7.7</v>
      </c>
      <c r="E271">
        <v>83</v>
      </c>
      <c r="F271">
        <v>93</v>
      </c>
      <c r="G271" s="1">
        <v>4</v>
      </c>
      <c r="H271">
        <f t="shared" si="12"/>
        <v>-3.314398128259905</v>
      </c>
      <c r="I271">
        <f t="shared" si="13"/>
        <v>0.03508053822911091</v>
      </c>
      <c r="J271">
        <f t="shared" si="14"/>
        <v>-0.0155089340843497</v>
      </c>
    </row>
    <row r="272" spans="1:10" ht="15.75">
      <c r="A272" t="s">
        <v>277</v>
      </c>
      <c r="C272">
        <v>2012</v>
      </c>
      <c r="D272">
        <v>7.6</v>
      </c>
      <c r="E272">
        <v>86</v>
      </c>
      <c r="F272">
        <v>94</v>
      </c>
      <c r="G272" s="1">
        <v>6</v>
      </c>
      <c r="H272">
        <f t="shared" si="12"/>
        <v>-2.6835298567700168</v>
      </c>
      <c r="I272">
        <f t="shared" si="13"/>
        <v>0.06395224534393026</v>
      </c>
      <c r="J272">
        <f t="shared" si="14"/>
        <v>-0.028701994152313375</v>
      </c>
    </row>
    <row r="273" spans="1:10" ht="15.75">
      <c r="A273" t="s">
        <v>278</v>
      </c>
      <c r="C273">
        <v>2012</v>
      </c>
      <c r="D273">
        <v>6.8</v>
      </c>
      <c r="E273">
        <v>60</v>
      </c>
      <c r="F273">
        <v>84</v>
      </c>
      <c r="G273" s="1">
        <v>3</v>
      </c>
      <c r="H273">
        <f t="shared" si="12"/>
        <v>-5.198062244461046</v>
      </c>
      <c r="I273">
        <f t="shared" si="13"/>
        <v>0.005496881817840336</v>
      </c>
      <c r="J273">
        <f t="shared" si="14"/>
        <v>-0.0023938508430323066</v>
      </c>
    </row>
    <row r="274" spans="1:10" ht="15.75">
      <c r="A274" t="s">
        <v>279</v>
      </c>
      <c r="C274">
        <v>2012</v>
      </c>
      <c r="D274">
        <v>7.2</v>
      </c>
      <c r="E274">
        <v>74</v>
      </c>
      <c r="F274">
        <v>76</v>
      </c>
      <c r="G274" s="1">
        <v>6</v>
      </c>
      <c r="H274">
        <f t="shared" si="12"/>
        <v>-3.3259209064650364</v>
      </c>
      <c r="I274">
        <f t="shared" si="13"/>
        <v>0.03469257607693814</v>
      </c>
      <c r="J274">
        <f t="shared" si="14"/>
        <v>-0.01533435375351538</v>
      </c>
    </row>
    <row r="275" spans="1:10" ht="15.75">
      <c r="A275" t="s">
        <v>280</v>
      </c>
      <c r="C275">
        <v>2013</v>
      </c>
      <c r="D275">
        <v>7.7</v>
      </c>
      <c r="E275">
        <v>90</v>
      </c>
      <c r="F275">
        <v>96</v>
      </c>
      <c r="G275" s="1">
        <v>7</v>
      </c>
      <c r="H275">
        <f t="shared" si="12"/>
        <v>-2.150565244943357</v>
      </c>
      <c r="I275">
        <f t="shared" si="13"/>
        <v>0.10427841492818091</v>
      </c>
      <c r="J275">
        <f t="shared" si="14"/>
        <v>-0.047826960044071436</v>
      </c>
    </row>
    <row r="276" spans="1:10" ht="15.75">
      <c r="A276" t="s">
        <v>281</v>
      </c>
      <c r="C276">
        <v>2013</v>
      </c>
      <c r="D276">
        <v>7.9</v>
      </c>
      <c r="E276">
        <v>82</v>
      </c>
      <c r="F276">
        <v>93</v>
      </c>
      <c r="G276" s="1">
        <v>5</v>
      </c>
      <c r="H276">
        <f t="shared" si="12"/>
        <v>-2.8278642633498228</v>
      </c>
      <c r="I276">
        <f t="shared" si="13"/>
        <v>0.05583688535155125</v>
      </c>
      <c r="J276">
        <f t="shared" si="14"/>
        <v>-0.024952970032220603</v>
      </c>
    </row>
    <row r="277" spans="1:10" ht="15.75">
      <c r="A277" t="s">
        <v>282</v>
      </c>
      <c r="C277">
        <v>2013</v>
      </c>
      <c r="D277">
        <v>7.3</v>
      </c>
      <c r="E277">
        <v>76</v>
      </c>
      <c r="F277">
        <v>86</v>
      </c>
      <c r="G277" s="1">
        <v>4</v>
      </c>
      <c r="H277">
        <f t="shared" si="12"/>
        <v>-3.8817307826466885</v>
      </c>
      <c r="I277">
        <f t="shared" si="13"/>
        <v>0.020198715188541144</v>
      </c>
      <c r="J277">
        <f t="shared" si="14"/>
        <v>-0.008861995389832069</v>
      </c>
    </row>
    <row r="278" spans="1:10" ht="15.75">
      <c r="A278" t="s">
        <v>283</v>
      </c>
      <c r="C278">
        <v>2013</v>
      </c>
      <c r="D278">
        <v>8.4</v>
      </c>
      <c r="E278">
        <v>91</v>
      </c>
      <c r="F278">
        <v>88</v>
      </c>
      <c r="G278" s="1">
        <v>5</v>
      </c>
      <c r="H278">
        <f t="shared" si="12"/>
        <v>-2.0029480842573055</v>
      </c>
      <c r="I278">
        <f t="shared" si="13"/>
        <v>0.11889373940497014</v>
      </c>
      <c r="J278">
        <f t="shared" si="14"/>
        <v>-0.05497171291913609</v>
      </c>
    </row>
    <row r="279" spans="1:10" ht="15.75">
      <c r="A279" t="s">
        <v>284</v>
      </c>
      <c r="C279">
        <v>2013</v>
      </c>
      <c r="D279">
        <v>7.9</v>
      </c>
      <c r="E279">
        <v>84</v>
      </c>
      <c r="F279">
        <v>87</v>
      </c>
      <c r="G279" s="1">
        <v>10</v>
      </c>
      <c r="H279">
        <f t="shared" si="12"/>
        <v>-1.1136641081776961</v>
      </c>
      <c r="I279">
        <f t="shared" si="13"/>
        <v>0.2471884167845774</v>
      </c>
      <c r="J279">
        <f t="shared" si="14"/>
        <v>-0.1233137072111938</v>
      </c>
    </row>
    <row r="280" spans="1:10" ht="15.75">
      <c r="A280" t="s">
        <v>285</v>
      </c>
      <c r="C280">
        <v>2013</v>
      </c>
      <c r="D280">
        <v>7.4</v>
      </c>
      <c r="E280">
        <v>80</v>
      </c>
      <c r="F280">
        <v>90</v>
      </c>
      <c r="G280" s="1">
        <v>12</v>
      </c>
      <c r="H280">
        <f t="shared" si="12"/>
        <v>-1.12061639122093</v>
      </c>
      <c r="I280">
        <f t="shared" si="13"/>
        <v>0.245896967209302</v>
      </c>
      <c r="J280">
        <f t="shared" si="14"/>
        <v>-0.12256931259778163</v>
      </c>
    </row>
    <row r="281" spans="1:10" ht="15.75">
      <c r="A281" t="s">
        <v>286</v>
      </c>
      <c r="C281">
        <v>2013</v>
      </c>
      <c r="D281">
        <v>7.8</v>
      </c>
      <c r="E281">
        <v>86</v>
      </c>
      <c r="F281">
        <v>92</v>
      </c>
      <c r="G281" s="1">
        <v>8</v>
      </c>
      <c r="H281">
        <f t="shared" si="12"/>
        <v>-1.8285451369096055</v>
      </c>
      <c r="I281">
        <f t="shared" si="13"/>
        <v>0.1384116799975994</v>
      </c>
      <c r="J281">
        <f t="shared" si="14"/>
        <v>-0.06470019712057694</v>
      </c>
    </row>
    <row r="282" spans="1:10" ht="15.75">
      <c r="A282" t="s">
        <v>287</v>
      </c>
      <c r="C282">
        <v>2013</v>
      </c>
      <c r="D282">
        <v>7.4</v>
      </c>
      <c r="E282">
        <v>80</v>
      </c>
      <c r="F282">
        <v>92</v>
      </c>
      <c r="G282" s="1">
        <v>5</v>
      </c>
      <c r="H282">
        <f t="shared" si="12"/>
        <v>-3.380094126440625</v>
      </c>
      <c r="I282">
        <f t="shared" si="13"/>
        <v>0.032923397732499304</v>
      </c>
      <c r="J282">
        <f t="shared" si="14"/>
        <v>-0.014539124030273446</v>
      </c>
    </row>
    <row r="283" spans="1:10" ht="15.75">
      <c r="A283" t="s">
        <v>288</v>
      </c>
      <c r="C283">
        <v>2014</v>
      </c>
      <c r="D283">
        <v>8.1</v>
      </c>
      <c r="E283">
        <v>90</v>
      </c>
      <c r="F283">
        <v>96</v>
      </c>
      <c r="G283" s="1">
        <v>9</v>
      </c>
      <c r="H283">
        <f t="shared" si="12"/>
        <v>-1.1130134058172443</v>
      </c>
      <c r="I283">
        <f t="shared" si="13"/>
        <v>0.2473095234998408</v>
      </c>
      <c r="J283">
        <f t="shared" si="14"/>
        <v>-0.12338357889012558</v>
      </c>
    </row>
    <row r="284" spans="1:10" ht="15.75">
      <c r="A284" t="s">
        <v>289</v>
      </c>
      <c r="C284">
        <v>2014</v>
      </c>
      <c r="D284">
        <v>7.3</v>
      </c>
      <c r="E284">
        <v>74</v>
      </c>
      <c r="F284">
        <v>93</v>
      </c>
      <c r="G284" s="1">
        <v>10</v>
      </c>
      <c r="H284">
        <f t="shared" si="12"/>
        <v>-2.0777698793663397</v>
      </c>
      <c r="I284">
        <f t="shared" si="13"/>
        <v>0.11127632092475057</v>
      </c>
      <c r="J284">
        <f t="shared" si="14"/>
        <v>-0.0512332483737384</v>
      </c>
    </row>
    <row r="285" spans="1:10" ht="15.75">
      <c r="A285" t="s">
        <v>290</v>
      </c>
      <c r="C285">
        <v>2014</v>
      </c>
      <c r="D285">
        <v>7.8</v>
      </c>
      <c r="E285">
        <v>89</v>
      </c>
      <c r="F285">
        <v>93</v>
      </c>
      <c r="G285" s="1">
        <v>6</v>
      </c>
      <c r="H285">
        <f t="shared" si="12"/>
        <v>-2.380740606829943</v>
      </c>
      <c r="I285">
        <f t="shared" si="13"/>
        <v>0.0846531606713658</v>
      </c>
      <c r="J285">
        <f t="shared" si="14"/>
        <v>-0.03841431373157209</v>
      </c>
    </row>
    <row r="286" spans="1:10" ht="15.75">
      <c r="A286" t="s">
        <v>291</v>
      </c>
      <c r="C286">
        <v>2014</v>
      </c>
      <c r="D286">
        <v>8</v>
      </c>
      <c r="E286">
        <v>91</v>
      </c>
      <c r="F286">
        <v>94</v>
      </c>
      <c r="G286" s="1">
        <v>6</v>
      </c>
      <c r="H286">
        <f t="shared" si="12"/>
        <v>-2.1258573893531416</v>
      </c>
      <c r="I286">
        <f t="shared" si="13"/>
        <v>0.10660890568073737</v>
      </c>
      <c r="J286">
        <f t="shared" si="14"/>
        <v>-0.0489583810641792</v>
      </c>
    </row>
    <row r="287" spans="1:10" ht="15.75">
      <c r="A287" t="s">
        <v>292</v>
      </c>
      <c r="C287">
        <v>2014</v>
      </c>
      <c r="D287">
        <v>7.8</v>
      </c>
      <c r="E287">
        <v>80</v>
      </c>
      <c r="F287">
        <v>96</v>
      </c>
      <c r="G287" s="1">
        <v>10</v>
      </c>
      <c r="H287">
        <f t="shared" si="12"/>
        <v>-1.4122357754739365</v>
      </c>
      <c r="I287">
        <f t="shared" si="13"/>
        <v>0.19588165536190558</v>
      </c>
      <c r="J287">
        <f t="shared" si="14"/>
        <v>-0.09468003005625687</v>
      </c>
    </row>
    <row r="288" spans="1:10" ht="15.75">
      <c r="A288" t="s">
        <v>293</v>
      </c>
      <c r="C288">
        <v>2014</v>
      </c>
      <c r="D288">
        <v>8</v>
      </c>
      <c r="E288">
        <v>82</v>
      </c>
      <c r="F288">
        <v>95</v>
      </c>
      <c r="G288" s="1">
        <v>4</v>
      </c>
      <c r="H288">
        <f t="shared" si="12"/>
        <v>-3.0649575151091777</v>
      </c>
      <c r="I288">
        <f t="shared" si="13"/>
        <v>0.044576089790527317</v>
      </c>
      <c r="J288">
        <f t="shared" si="14"/>
        <v>-0.019803894367193542</v>
      </c>
    </row>
    <row r="289" spans="1:10" ht="15.75">
      <c r="A289" t="s">
        <v>294</v>
      </c>
      <c r="C289">
        <v>2014</v>
      </c>
      <c r="D289">
        <v>7.7</v>
      </c>
      <c r="E289">
        <v>83</v>
      </c>
      <c r="F289">
        <v>91</v>
      </c>
      <c r="G289" s="1">
        <v>6</v>
      </c>
      <c r="H289">
        <f t="shared" si="12"/>
        <v>-2.657644505475494</v>
      </c>
      <c r="I289">
        <f t="shared" si="13"/>
        <v>0.06551940486422952</v>
      </c>
      <c r="J289">
        <f t="shared" si="14"/>
        <v>-0.029429712490559326</v>
      </c>
    </row>
    <row r="290" spans="1:10" ht="15.75">
      <c r="A290" t="s">
        <v>295</v>
      </c>
      <c r="C290">
        <v>2014</v>
      </c>
      <c r="D290">
        <v>7.6</v>
      </c>
      <c r="E290">
        <v>89</v>
      </c>
      <c r="F290">
        <v>92</v>
      </c>
      <c r="G290" s="1">
        <v>4</v>
      </c>
      <c r="H290">
        <f t="shared" si="12"/>
        <v>-3.212229359974908</v>
      </c>
      <c r="I290">
        <f t="shared" si="13"/>
        <v>0.03870809510732504</v>
      </c>
      <c r="J290">
        <f t="shared" si="14"/>
        <v>-0.01714471489716692</v>
      </c>
    </row>
    <row r="291" spans="1:10" ht="15.75">
      <c r="A291" t="s">
        <v>296</v>
      </c>
      <c r="C291">
        <v>2014</v>
      </c>
      <c r="D291">
        <v>8.2</v>
      </c>
      <c r="E291">
        <v>82</v>
      </c>
      <c r="F291">
        <v>77</v>
      </c>
      <c r="G291" s="1">
        <v>5</v>
      </c>
      <c r="H291">
        <f t="shared" si="12"/>
        <v>-2.405205795253443</v>
      </c>
      <c r="I291">
        <f t="shared" si="13"/>
        <v>0.08277658899698767</v>
      </c>
      <c r="J291">
        <f t="shared" si="14"/>
        <v>-0.037524868966445225</v>
      </c>
    </row>
    <row r="292" spans="1:10" ht="15.75">
      <c r="A292" t="s">
        <v>297</v>
      </c>
      <c r="C292">
        <v>2015</v>
      </c>
      <c r="D292">
        <v>7.8</v>
      </c>
      <c r="E292">
        <v>77</v>
      </c>
      <c r="F292">
        <v>91</v>
      </c>
      <c r="G292" s="1">
        <v>9</v>
      </c>
      <c r="H292">
        <f t="shared" si="12"/>
        <v>-1.7903468173941737</v>
      </c>
      <c r="I292">
        <f t="shared" si="13"/>
        <v>0.1430302079184669</v>
      </c>
      <c r="J292">
        <f t="shared" si="14"/>
        <v>-0.06703448655232097</v>
      </c>
    </row>
    <row r="293" spans="1:10" ht="15.75">
      <c r="A293" t="s">
        <v>298</v>
      </c>
      <c r="C293">
        <v>2015</v>
      </c>
      <c r="D293">
        <v>7.3</v>
      </c>
      <c r="E293">
        <v>84</v>
      </c>
      <c r="F293">
        <v>72</v>
      </c>
      <c r="G293" s="1">
        <v>6</v>
      </c>
      <c r="H293">
        <f t="shared" si="12"/>
        <v>-2.8730568557766922</v>
      </c>
      <c r="I293">
        <f t="shared" si="13"/>
        <v>0.053501643774344736</v>
      </c>
      <c r="J293">
        <f t="shared" si="14"/>
        <v>-0.02388013593446581</v>
      </c>
    </row>
    <row r="294" spans="1:10" ht="15.75">
      <c r="A294" t="s">
        <v>299</v>
      </c>
      <c r="C294">
        <v>2015</v>
      </c>
      <c r="D294">
        <v>7.9</v>
      </c>
      <c r="E294">
        <v>81</v>
      </c>
      <c r="F294">
        <v>98</v>
      </c>
      <c r="G294" s="1">
        <v>6</v>
      </c>
      <c r="H294">
        <f t="shared" si="12"/>
        <v>-2.578721440041485</v>
      </c>
      <c r="I294">
        <f t="shared" si="13"/>
        <v>0.07052049110633019</v>
      </c>
      <c r="J294">
        <f t="shared" si="14"/>
        <v>-0.03176018014974934</v>
      </c>
    </row>
    <row r="295" spans="1:10" ht="15.75">
      <c r="A295" t="s">
        <v>300</v>
      </c>
      <c r="C295">
        <v>2015</v>
      </c>
      <c r="D295">
        <v>8.1</v>
      </c>
      <c r="E295">
        <v>86</v>
      </c>
      <c r="F295">
        <v>92</v>
      </c>
      <c r="G295" s="1">
        <v>9</v>
      </c>
      <c r="H295">
        <f t="shared" si="12"/>
        <v>-1.2106536688085492</v>
      </c>
      <c r="I295">
        <f t="shared" si="13"/>
        <v>0.229585412225064</v>
      </c>
      <c r="J295">
        <f t="shared" si="14"/>
        <v>-0.11327550245390434</v>
      </c>
    </row>
    <row r="296" spans="1:10" ht="15.75">
      <c r="A296" t="s">
        <v>301</v>
      </c>
      <c r="C296">
        <v>2015</v>
      </c>
      <c r="D296">
        <v>8.1</v>
      </c>
      <c r="E296">
        <v>91</v>
      </c>
      <c r="F296">
        <v>90</v>
      </c>
      <c r="G296" s="1">
        <v>8</v>
      </c>
      <c r="H296">
        <f t="shared" si="12"/>
        <v>-1.3543242402204334</v>
      </c>
      <c r="I296">
        <f t="shared" si="13"/>
        <v>0.20516431057619067</v>
      </c>
      <c r="J296">
        <f t="shared" si="14"/>
        <v>-0.09972264059111514</v>
      </c>
    </row>
    <row r="297" spans="1:10" ht="15.75">
      <c r="A297" t="s">
        <v>302</v>
      </c>
      <c r="C297">
        <v>2015</v>
      </c>
      <c r="D297">
        <v>7.5</v>
      </c>
      <c r="E297">
        <v>86</v>
      </c>
      <c r="F297">
        <v>99</v>
      </c>
      <c r="G297" s="1">
        <v>1</v>
      </c>
      <c r="H297">
        <f t="shared" si="12"/>
        <v>-4.424529462269043</v>
      </c>
      <c r="I297">
        <f t="shared" si="13"/>
        <v>0.011838029167254818</v>
      </c>
      <c r="J297">
        <f t="shared" si="14"/>
        <v>-0.005171863839933746</v>
      </c>
    </row>
    <row r="298" spans="1:10" ht="15.75">
      <c r="A298" t="s">
        <v>303</v>
      </c>
      <c r="C298">
        <v>2015</v>
      </c>
      <c r="D298">
        <v>7.7</v>
      </c>
      <c r="E298">
        <v>84</v>
      </c>
      <c r="F298">
        <v>79</v>
      </c>
      <c r="G298" s="1">
        <v>5</v>
      </c>
      <c r="H298">
        <f t="shared" si="12"/>
        <v>-2.8519634064477897</v>
      </c>
      <c r="I298">
        <f t="shared" si="13"/>
        <v>0.05457991493443483</v>
      </c>
      <c r="J298">
        <f t="shared" si="14"/>
        <v>-0.02437517552529187</v>
      </c>
    </row>
    <row r="299" spans="1:10" ht="15.75">
      <c r="A299" t="s">
        <v>304</v>
      </c>
      <c r="C299">
        <v>2015</v>
      </c>
      <c r="D299">
        <v>8.5</v>
      </c>
      <c r="E299">
        <v>94</v>
      </c>
      <c r="F299">
        <v>94</v>
      </c>
      <c r="G299" s="1">
        <v>5</v>
      </c>
      <c r="H299">
        <f t="shared" si="12"/>
        <v>-1.8540983051912732</v>
      </c>
      <c r="I299">
        <f t="shared" si="13"/>
        <v>0.13539242672252377</v>
      </c>
      <c r="J299">
        <f t="shared" si="14"/>
        <v>-0.06318096471005481</v>
      </c>
    </row>
    <row r="300" spans="1:10" ht="15.75">
      <c r="A300" t="s">
        <v>305</v>
      </c>
      <c r="C300">
        <v>2016</v>
      </c>
      <c r="D300">
        <v>8.1</v>
      </c>
      <c r="E300">
        <v>93</v>
      </c>
      <c r="F300">
        <v>96</v>
      </c>
      <c r="G300" s="1">
        <v>6</v>
      </c>
      <c r="H300">
        <f t="shared" si="12"/>
        <v>-1.9779217093194899</v>
      </c>
      <c r="I300">
        <f t="shared" si="13"/>
        <v>0.12154055929546913</v>
      </c>
      <c r="J300">
        <f t="shared" si="14"/>
        <v>-0.056278285488946866</v>
      </c>
    </row>
    <row r="301" spans="1:10" ht="15.75">
      <c r="A301" t="s">
        <v>306</v>
      </c>
      <c r="C301">
        <v>2016</v>
      </c>
      <c r="D301">
        <v>7.8</v>
      </c>
      <c r="E301">
        <v>88</v>
      </c>
      <c r="F301">
        <v>88</v>
      </c>
      <c r="G301" s="1">
        <v>5</v>
      </c>
      <c r="H301">
        <f t="shared" si="12"/>
        <v>-2.6943675394442304</v>
      </c>
      <c r="I301">
        <f t="shared" si="13"/>
        <v>0.06330653391829866</v>
      </c>
      <c r="J301">
        <f t="shared" si="14"/>
        <v>-0.028402509186573142</v>
      </c>
    </row>
    <row r="302" spans="1:10" ht="15.75">
      <c r="A302" t="s">
        <v>307</v>
      </c>
      <c r="C302">
        <v>2016</v>
      </c>
      <c r="D302">
        <v>7.6</v>
      </c>
      <c r="E302">
        <v>87</v>
      </c>
      <c r="F302">
        <v>91</v>
      </c>
      <c r="G302" s="1">
        <v>6</v>
      </c>
      <c r="H302">
        <f t="shared" si="12"/>
        <v>-2.627791835401595</v>
      </c>
      <c r="I302">
        <f t="shared" si="13"/>
        <v>0.06737106195790808</v>
      </c>
      <c r="J302">
        <f t="shared" si="14"/>
        <v>-0.030291113182386236</v>
      </c>
    </row>
    <row r="303" spans="1:10" ht="15.75">
      <c r="A303" t="s">
        <v>308</v>
      </c>
      <c r="C303">
        <v>2016</v>
      </c>
      <c r="D303">
        <v>7.5</v>
      </c>
      <c r="E303">
        <v>87</v>
      </c>
      <c r="F303">
        <v>97</v>
      </c>
      <c r="G303" s="1">
        <v>3</v>
      </c>
      <c r="H303">
        <f t="shared" si="12"/>
        <v>-3.7355337848316577</v>
      </c>
      <c r="I303">
        <f t="shared" si="13"/>
        <v>0.023304378802424534</v>
      </c>
      <c r="J303">
        <f t="shared" si="14"/>
        <v>-0.01024075934172475</v>
      </c>
    </row>
    <row r="304" spans="1:10" ht="15.75">
      <c r="A304" t="s">
        <v>309</v>
      </c>
      <c r="C304">
        <v>2016</v>
      </c>
      <c r="D304">
        <v>8.1</v>
      </c>
      <c r="E304">
        <v>86</v>
      </c>
      <c r="F304">
        <v>97</v>
      </c>
      <c r="G304" s="1">
        <v>10</v>
      </c>
      <c r="H304">
        <f t="shared" si="12"/>
        <v>-0.9292687908472361</v>
      </c>
      <c r="I304">
        <f t="shared" si="13"/>
        <v>0.2830730845356053</v>
      </c>
      <c r="J304">
        <f t="shared" si="14"/>
        <v>-0.14452511466454532</v>
      </c>
    </row>
    <row r="305" spans="1:10" ht="15.75">
      <c r="A305" t="s">
        <v>310</v>
      </c>
      <c r="C305">
        <v>2016</v>
      </c>
      <c r="D305">
        <v>8</v>
      </c>
      <c r="E305">
        <v>91</v>
      </c>
      <c r="F305">
        <v>92</v>
      </c>
      <c r="G305" s="1">
        <v>7</v>
      </c>
      <c r="H305">
        <f t="shared" si="12"/>
        <v>-1.7896485890557874</v>
      </c>
      <c r="I305">
        <f t="shared" si="13"/>
        <v>0.14311581289188868</v>
      </c>
      <c r="J305">
        <f t="shared" si="14"/>
        <v>-0.06707787154084731</v>
      </c>
    </row>
    <row r="306" spans="1:10" ht="15.75">
      <c r="A306" t="s">
        <v>311</v>
      </c>
      <c r="C306">
        <v>2016</v>
      </c>
      <c r="D306">
        <v>8</v>
      </c>
      <c r="E306">
        <v>84</v>
      </c>
      <c r="F306">
        <v>81</v>
      </c>
      <c r="G306" s="1">
        <v>12</v>
      </c>
      <c r="H306">
        <f t="shared" si="12"/>
        <v>-0.3264669812346903</v>
      </c>
      <c r="I306">
        <f t="shared" si="13"/>
        <v>0.419100508537265</v>
      </c>
      <c r="J306">
        <f t="shared" si="14"/>
        <v>-0.23589900371833952</v>
      </c>
    </row>
    <row r="307" spans="1:10" ht="15.75">
      <c r="A307" t="s">
        <v>312</v>
      </c>
      <c r="C307">
        <v>2016</v>
      </c>
      <c r="D307">
        <v>8.2</v>
      </c>
      <c r="E307">
        <v>93</v>
      </c>
      <c r="F307">
        <v>94</v>
      </c>
      <c r="G307" s="1">
        <v>4</v>
      </c>
      <c r="H307">
        <f t="shared" si="12"/>
        <v>-2.5042318279453055</v>
      </c>
      <c r="I307">
        <f t="shared" si="13"/>
        <v>0.0755620451275403</v>
      </c>
      <c r="J307">
        <f t="shared" si="14"/>
        <v>-0.034122231893403666</v>
      </c>
    </row>
    <row r="308" spans="1:10" ht="15.75">
      <c r="A308" t="s">
        <v>313</v>
      </c>
      <c r="C308">
        <v>2017</v>
      </c>
      <c r="D308">
        <v>8.1</v>
      </c>
      <c r="E308">
        <v>82</v>
      </c>
      <c r="F308">
        <v>94</v>
      </c>
      <c r="G308" s="1">
        <v>8</v>
      </c>
      <c r="H308">
        <f t="shared" si="12"/>
        <v>-1.675830687717803</v>
      </c>
      <c r="I308">
        <f t="shared" si="13"/>
        <v>0.15764834418416943</v>
      </c>
      <c r="J308">
        <f t="shared" si="14"/>
        <v>-0.07450656610425874</v>
      </c>
    </row>
    <row r="309" spans="1:10" ht="15.75">
      <c r="A309" t="s">
        <v>314</v>
      </c>
      <c r="C309">
        <v>2017</v>
      </c>
      <c r="D309">
        <v>7.4</v>
      </c>
      <c r="E309">
        <v>79</v>
      </c>
      <c r="F309">
        <v>93</v>
      </c>
      <c r="G309" s="1">
        <v>4</v>
      </c>
      <c r="H309">
        <f t="shared" si="12"/>
        <v>-3.7407129924858054</v>
      </c>
      <c r="I309">
        <f t="shared" si="13"/>
        <v>0.023186783975719966</v>
      </c>
      <c r="J309">
        <f t="shared" si="14"/>
        <v>-0.010188473134028354</v>
      </c>
    </row>
    <row r="310" spans="1:10" ht="15.75">
      <c r="A310" t="s">
        <v>315</v>
      </c>
      <c r="C310">
        <v>2017</v>
      </c>
      <c r="D310">
        <v>8.3</v>
      </c>
      <c r="E310">
        <v>93</v>
      </c>
      <c r="F310">
        <v>86</v>
      </c>
      <c r="G310" s="1">
        <v>6</v>
      </c>
      <c r="H310">
        <f t="shared" si="12"/>
        <v>-1.7013707231919997</v>
      </c>
      <c r="I310">
        <f t="shared" si="13"/>
        <v>0.15428632553675725</v>
      </c>
      <c r="J310">
        <f t="shared" si="14"/>
        <v>-0.07277664718345811</v>
      </c>
    </row>
    <row r="311" spans="1:10" ht="15.75">
      <c r="A311" t="s">
        <v>316</v>
      </c>
      <c r="C311">
        <v>2017</v>
      </c>
      <c r="D311">
        <v>7.7</v>
      </c>
      <c r="E311">
        <v>89</v>
      </c>
      <c r="F311">
        <v>98</v>
      </c>
      <c r="G311" s="1">
        <v>4</v>
      </c>
      <c r="H311">
        <f t="shared" si="12"/>
        <v>-3.1601057448677996</v>
      </c>
      <c r="I311">
        <f t="shared" si="13"/>
        <v>0.04069492521310957</v>
      </c>
      <c r="J311">
        <f t="shared" si="14"/>
        <v>-0.01804325807759883</v>
      </c>
    </row>
    <row r="312" spans="1:10" ht="15.75">
      <c r="A312" t="s">
        <v>317</v>
      </c>
      <c r="C312">
        <v>2017</v>
      </c>
      <c r="D312">
        <v>7.9</v>
      </c>
      <c r="E312">
        <v>94</v>
      </c>
      <c r="F312">
        <v>92</v>
      </c>
      <c r="G312" s="1">
        <v>4</v>
      </c>
      <c r="H312">
        <f t="shared" si="12"/>
        <v>-2.753672441096032</v>
      </c>
      <c r="I312">
        <f t="shared" si="13"/>
        <v>0.05987957925958177</v>
      </c>
      <c r="J312">
        <f t="shared" si="14"/>
        <v>-0.02681651372638861</v>
      </c>
    </row>
    <row r="313" spans="1:10" ht="15.75">
      <c r="A313" t="s">
        <v>318</v>
      </c>
      <c r="C313">
        <v>2017</v>
      </c>
      <c r="D313">
        <v>8.5</v>
      </c>
      <c r="E313">
        <v>85</v>
      </c>
      <c r="F313">
        <v>93</v>
      </c>
      <c r="G313" s="1">
        <v>14</v>
      </c>
      <c r="H313">
        <f t="shared" si="12"/>
        <v>0.7484585942206126</v>
      </c>
      <c r="I313">
        <f t="shared" si="13"/>
        <v>0.6788427418521537</v>
      </c>
      <c r="J313">
        <f t="shared" si="14"/>
        <v>-0.49328225849204543</v>
      </c>
    </row>
    <row r="314" spans="1:10" ht="15.75">
      <c r="A314" t="s">
        <v>319</v>
      </c>
      <c r="C314">
        <v>2017</v>
      </c>
      <c r="D314">
        <v>8</v>
      </c>
      <c r="E314">
        <v>93</v>
      </c>
      <c r="F314">
        <v>86</v>
      </c>
      <c r="G314" s="1">
        <v>6</v>
      </c>
      <c r="H314">
        <f t="shared" si="12"/>
        <v>-1.9987173688060011</v>
      </c>
      <c r="I314">
        <f t="shared" si="13"/>
        <v>0.11933765585845273</v>
      </c>
      <c r="J314">
        <f t="shared" si="14"/>
        <v>-0.055190573068800784</v>
      </c>
    </row>
    <row r="315" spans="1:10" ht="15.75">
      <c r="A315" t="s">
        <v>320</v>
      </c>
      <c r="C315">
        <v>2017</v>
      </c>
      <c r="D315">
        <v>8.1</v>
      </c>
      <c r="E315">
        <v>81</v>
      </c>
      <c r="F315">
        <v>96</v>
      </c>
      <c r="G315" s="1">
        <v>5</v>
      </c>
      <c r="H315">
        <f t="shared" si="12"/>
        <v>-2.6853711876422457</v>
      </c>
      <c r="I315">
        <f t="shared" si="13"/>
        <v>0.06384210740214456</v>
      </c>
      <c r="J315">
        <f t="shared" si="14"/>
        <v>-0.02865089688050346</v>
      </c>
    </row>
    <row r="316" spans="1:10" ht="15.75">
      <c r="A316" t="s">
        <v>321</v>
      </c>
      <c r="C316">
        <v>2017</v>
      </c>
      <c r="D316">
        <v>7.9</v>
      </c>
      <c r="E316">
        <v>86</v>
      </c>
      <c r="F316">
        <v>98</v>
      </c>
      <c r="G316" s="1">
        <v>7</v>
      </c>
      <c r="H316">
        <f t="shared" si="12"/>
        <v>-2.096966344289554</v>
      </c>
      <c r="I316">
        <f t="shared" si="13"/>
        <v>0.10939202631406995</v>
      </c>
      <c r="J316">
        <f t="shared" si="14"/>
        <v>-0.050313420913421676</v>
      </c>
    </row>
    <row r="317" spans="1:10" ht="15.75">
      <c r="A317" t="s">
        <v>322</v>
      </c>
      <c r="C317">
        <v>2018</v>
      </c>
      <c r="D317">
        <v>8.3</v>
      </c>
      <c r="E317">
        <v>87</v>
      </c>
      <c r="F317">
        <v>96</v>
      </c>
      <c r="G317" s="1">
        <v>3</v>
      </c>
      <c r="H317">
        <f t="shared" si="12"/>
        <v>-2.9347774076225073</v>
      </c>
      <c r="I317">
        <f t="shared" si="13"/>
        <v>0.05046092502995375</v>
      </c>
      <c r="J317">
        <f t="shared" si="14"/>
        <v>-0.02248715868399856</v>
      </c>
    </row>
    <row r="318" spans="1:10" ht="15.75">
      <c r="A318" t="s">
        <v>323</v>
      </c>
      <c r="C318">
        <v>2018</v>
      </c>
      <c r="D318">
        <v>7.4</v>
      </c>
      <c r="E318">
        <v>84</v>
      </c>
      <c r="F318">
        <v>86</v>
      </c>
      <c r="G318" s="1">
        <v>6</v>
      </c>
      <c r="H318">
        <f t="shared" si="12"/>
        <v>-2.8835891519107753</v>
      </c>
      <c r="I318">
        <f t="shared" si="13"/>
        <v>0.05297079782697864</v>
      </c>
      <c r="J318">
        <f t="shared" si="14"/>
        <v>-0.02363662907796503</v>
      </c>
    </row>
    <row r="319" spans="1:10" ht="15.75">
      <c r="A319" t="s">
        <v>324</v>
      </c>
      <c r="C319">
        <v>2018</v>
      </c>
      <c r="D319">
        <v>8.1</v>
      </c>
      <c r="E319">
        <v>81</v>
      </c>
      <c r="F319">
        <v>92</v>
      </c>
      <c r="G319" s="1">
        <v>8</v>
      </c>
      <c r="H319">
        <f t="shared" si="12"/>
        <v>-1.6924087645604802</v>
      </c>
      <c r="I319">
        <f t="shared" si="13"/>
        <v>0.1554593267438428</v>
      </c>
      <c r="J319">
        <f t="shared" si="14"/>
        <v>-0.07337942987586393</v>
      </c>
    </row>
    <row r="320" spans="1:10" ht="15.75">
      <c r="A320" t="s">
        <v>325</v>
      </c>
      <c r="C320">
        <v>2018</v>
      </c>
      <c r="D320">
        <v>7.7</v>
      </c>
      <c r="E320">
        <v>87</v>
      </c>
      <c r="F320">
        <v>99</v>
      </c>
      <c r="G320" s="1">
        <v>4</v>
      </c>
      <c r="H320">
        <f t="shared" si="12"/>
        <v>-3.2324218430788982</v>
      </c>
      <c r="I320">
        <f t="shared" si="13"/>
        <v>0.037963696375101434</v>
      </c>
      <c r="J320">
        <f t="shared" si="14"/>
        <v>-0.016808539015742842</v>
      </c>
    </row>
    <row r="321" spans="1:10" ht="15.75">
      <c r="A321" t="s">
        <v>326</v>
      </c>
      <c r="C321">
        <v>2018</v>
      </c>
      <c r="D321">
        <v>7.8</v>
      </c>
      <c r="E321">
        <v>81</v>
      </c>
      <c r="F321">
        <v>99</v>
      </c>
      <c r="G321" s="1">
        <v>5</v>
      </c>
      <c r="H321">
        <f t="shared" si="12"/>
        <v>-3.0062137999716914</v>
      </c>
      <c r="I321">
        <f t="shared" si="13"/>
        <v>0.04714594257358758</v>
      </c>
      <c r="J321">
        <f t="shared" si="14"/>
        <v>-0.020973612381661427</v>
      </c>
    </row>
    <row r="322" spans="1:10" ht="15.75">
      <c r="A322" t="s">
        <v>327</v>
      </c>
      <c r="C322">
        <v>2018</v>
      </c>
      <c r="D322">
        <v>8.3</v>
      </c>
      <c r="E322">
        <v>61</v>
      </c>
      <c r="F322">
        <v>91</v>
      </c>
      <c r="G322" s="1">
        <v>6</v>
      </c>
      <c r="H322">
        <f t="shared" si="12"/>
        <v>-2.7722764166129403</v>
      </c>
      <c r="I322">
        <f t="shared" si="13"/>
        <v>0.05884082207115805</v>
      </c>
      <c r="J322">
        <f t="shared" si="14"/>
        <v>-0.026336918283866865</v>
      </c>
    </row>
    <row r="323" spans="1:10" ht="15.75">
      <c r="A323" t="s">
        <v>328</v>
      </c>
      <c r="C323">
        <v>2018</v>
      </c>
      <c r="D323">
        <v>7.4</v>
      </c>
      <c r="E323">
        <v>73</v>
      </c>
      <c r="F323">
        <v>88</v>
      </c>
      <c r="G323" s="1">
        <v>2</v>
      </c>
      <c r="H323">
        <f aca="true" t="shared" si="15" ref="H323:H333">$N$6+D323*$N$7+E323*$N$8+F323*$N$9+G323*$N$10</f>
        <v>-4.536095020852024</v>
      </c>
      <c r="I323">
        <f aca="true" t="shared" si="16" ref="I323:I333">1/(1+EXP(-H323))</f>
        <v>0.010601569871634924</v>
      </c>
      <c r="J323">
        <f aca="true" t="shared" si="17" ref="J323:J333">(B323*LOG(I323))+((1-B323)*LOG(1-I323))</f>
        <v>-0.004628783063336732</v>
      </c>
    </row>
    <row r="324" spans="1:10" ht="15.75">
      <c r="A324" t="s">
        <v>329</v>
      </c>
      <c r="C324">
        <v>2018</v>
      </c>
      <c r="D324">
        <v>7.8</v>
      </c>
      <c r="E324">
        <v>92</v>
      </c>
      <c r="F324">
        <v>78</v>
      </c>
      <c r="G324" s="1">
        <v>13</v>
      </c>
      <c r="H324">
        <f t="shared" si="15"/>
        <v>0.07727914811561121</v>
      </c>
      <c r="I324">
        <f t="shared" si="16"/>
        <v>0.519310177846079</v>
      </c>
      <c r="J324">
        <f t="shared" si="17"/>
        <v>-0.31813507327219487</v>
      </c>
    </row>
    <row r="325" spans="1:10" ht="15.75">
      <c r="A325" t="s">
        <v>330</v>
      </c>
      <c r="C325">
        <v>2018</v>
      </c>
      <c r="D325">
        <v>8.3</v>
      </c>
      <c r="E325">
        <v>87</v>
      </c>
      <c r="F325">
        <v>93</v>
      </c>
      <c r="G325" s="1">
        <v>7</v>
      </c>
      <c r="H325">
        <f t="shared" si="15"/>
        <v>-1.629102150958834</v>
      </c>
      <c r="I325">
        <f t="shared" si="16"/>
        <v>0.16395339466700104</v>
      </c>
      <c r="J325">
        <f t="shared" si="17"/>
        <v>-0.07776951218444342</v>
      </c>
    </row>
    <row r="326" spans="1:10" ht="15.75">
      <c r="A326" t="s">
        <v>331</v>
      </c>
      <c r="C326">
        <v>2019</v>
      </c>
      <c r="D326">
        <v>7.5</v>
      </c>
      <c r="E326">
        <v>95</v>
      </c>
      <c r="F326">
        <v>82</v>
      </c>
      <c r="G326" s="1">
        <v>6</v>
      </c>
      <c r="H326">
        <f t="shared" si="15"/>
        <v>-2.3984830465694564</v>
      </c>
      <c r="I326">
        <f t="shared" si="16"/>
        <v>0.0832884449427588</v>
      </c>
      <c r="J326">
        <f t="shared" si="17"/>
        <v>-0.03776729437701195</v>
      </c>
    </row>
    <row r="327" spans="1:10" ht="15.75">
      <c r="A327" t="s">
        <v>332</v>
      </c>
      <c r="C327">
        <v>2019</v>
      </c>
      <c r="D327">
        <v>8.3</v>
      </c>
      <c r="E327">
        <v>82</v>
      </c>
      <c r="F327">
        <v>94</v>
      </c>
      <c r="G327" s="1">
        <v>5</v>
      </c>
      <c r="H327">
        <f t="shared" si="15"/>
        <v>-2.4392340581029712</v>
      </c>
      <c r="I327">
        <f t="shared" si="16"/>
        <v>0.08022941489013204</v>
      </c>
      <c r="J327">
        <f t="shared" si="17"/>
        <v>-0.036320483573396886</v>
      </c>
    </row>
    <row r="328" spans="1:10" ht="15.75">
      <c r="A328" t="s">
        <v>333</v>
      </c>
      <c r="C328">
        <v>2019</v>
      </c>
      <c r="D328">
        <v>8.2</v>
      </c>
      <c r="E328">
        <v>62</v>
      </c>
      <c r="F328">
        <v>89</v>
      </c>
      <c r="G328" s="1">
        <v>5</v>
      </c>
      <c r="H328">
        <f t="shared" si="15"/>
        <v>-3.144030755174726</v>
      </c>
      <c r="I328">
        <f t="shared" si="16"/>
        <v>0.04132712844460556</v>
      </c>
      <c r="J328">
        <f t="shared" si="17"/>
        <v>-0.01832956208369791</v>
      </c>
    </row>
    <row r="329" spans="1:10" ht="15.75">
      <c r="A329" t="s">
        <v>334</v>
      </c>
      <c r="C329">
        <v>2019</v>
      </c>
      <c r="D329">
        <v>8</v>
      </c>
      <c r="E329">
        <v>90</v>
      </c>
      <c r="F329">
        <v>81</v>
      </c>
      <c r="G329" s="1">
        <v>7</v>
      </c>
      <c r="H329">
        <f t="shared" si="15"/>
        <v>-1.7357387657521248</v>
      </c>
      <c r="I329">
        <f t="shared" si="16"/>
        <v>0.1498549996831553</v>
      </c>
      <c r="J329">
        <f t="shared" si="17"/>
        <v>-0.07050699491292338</v>
      </c>
    </row>
    <row r="330" spans="1:10" ht="15.75">
      <c r="A330" t="s">
        <v>335</v>
      </c>
      <c r="C330">
        <v>2019</v>
      </c>
      <c r="D330">
        <v>7.9</v>
      </c>
      <c r="E330">
        <v>93</v>
      </c>
      <c r="F330">
        <v>62</v>
      </c>
      <c r="G330" s="1">
        <v>10</v>
      </c>
      <c r="H330">
        <f t="shared" si="15"/>
        <v>-0.6276858936722025</v>
      </c>
      <c r="I330">
        <f t="shared" si="16"/>
        <v>0.3480354393826346</v>
      </c>
      <c r="J330">
        <f t="shared" si="17"/>
        <v>-0.18577601093468546</v>
      </c>
    </row>
    <row r="331" spans="1:10" ht="15.75">
      <c r="A331" t="s">
        <v>336</v>
      </c>
      <c r="C331">
        <v>2019</v>
      </c>
      <c r="D331">
        <v>7.1</v>
      </c>
      <c r="E331">
        <v>66</v>
      </c>
      <c r="F331">
        <v>55</v>
      </c>
      <c r="G331" s="1">
        <v>8</v>
      </c>
      <c r="H331">
        <f t="shared" si="15"/>
        <v>-2.8774114802445974</v>
      </c>
      <c r="I331">
        <f t="shared" si="16"/>
        <v>0.05328155726626928</v>
      </c>
      <c r="J331">
        <f t="shared" si="17"/>
        <v>-0.02377916244164487</v>
      </c>
    </row>
    <row r="332" spans="1:10" ht="15.75">
      <c r="A332" t="s">
        <v>337</v>
      </c>
      <c r="C332">
        <v>2019</v>
      </c>
      <c r="D332">
        <v>8</v>
      </c>
      <c r="E332">
        <v>96</v>
      </c>
      <c r="F332">
        <v>83</v>
      </c>
      <c r="G332" s="1">
        <v>10</v>
      </c>
      <c r="H332">
        <f t="shared" si="15"/>
        <v>-0.596315948183403</v>
      </c>
      <c r="I332">
        <f t="shared" si="16"/>
        <v>0.3551869983388397</v>
      </c>
      <c r="J332">
        <f t="shared" si="17"/>
        <v>-0.19056621423527018</v>
      </c>
    </row>
    <row r="333" spans="1:10" ht="15.75">
      <c r="A333" t="s">
        <v>338</v>
      </c>
      <c r="C333">
        <v>2019</v>
      </c>
      <c r="D333">
        <v>7.4</v>
      </c>
      <c r="E333">
        <v>97</v>
      </c>
      <c r="F333">
        <v>79</v>
      </c>
      <c r="G333" s="1">
        <v>6</v>
      </c>
      <c r="H333">
        <f t="shared" si="15"/>
        <v>-2.4096185190860595</v>
      </c>
      <c r="I333">
        <f t="shared" si="16"/>
        <v>0.08244217083055495</v>
      </c>
      <c r="J333">
        <f t="shared" si="17"/>
        <v>-0.0373665547622684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Pelechrinis, Konstantinos</dc:creator>
  <cp:keywords/>
  <dc:description/>
  <cp:lastModifiedBy>Pelechrinis, Konstantinos</cp:lastModifiedBy>
  <dcterms:created xsi:type="dcterms:W3CDTF">2022-02-10T23:02:52Z</dcterms:created>
  <dcterms:modified xsi:type="dcterms:W3CDTF">2022-02-28T22:59:23Z</dcterms:modified>
  <cp:category/>
  <cp:version/>
  <cp:contentType/>
  <cp:contentStatus/>
</cp:coreProperties>
</file>